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10" yWindow="58" windowWidth="8663" windowHeight="8237" activeTab="0"/>
  </bookViews>
  <sheets>
    <sheet name="db" sheetId="1" r:id="rId1"/>
    <sheet name="Imbriquer" sheetId="2" r:id="rId2"/>
    <sheet name="Edition" sheetId="3" r:id="rId3"/>
    <sheet name="Edition + F2" sheetId="4" r:id="rId4"/>
    <sheet name="Imbriquer - argument optionel" sheetId="5" r:id="rId5"/>
    <sheet name="Service" sheetId="6" r:id="rId6"/>
  </sheets>
  <definedNames>
    <definedName name="dbServices">'Service'!$A$1:$B$8</definedName>
    <definedName name="dbServices_Data">'Service'!$A$1:$B$8</definedName>
    <definedName name="dbServices_Label">'Service'!$A$1:$B$1</definedName>
    <definedName name="pnTableau" localSheetId="2">'Edition'!$C$4:$H$9</definedName>
  </definedNames>
  <calcPr fullCalcOnLoad="1"/>
</workbook>
</file>

<file path=xl/sharedStrings.xml><?xml version="1.0" encoding="utf-8"?>
<sst xmlns="http://schemas.openxmlformats.org/spreadsheetml/2006/main" count="225" uniqueCount="86">
  <si>
    <t>Id</t>
  </si>
  <si>
    <t>Nom</t>
  </si>
  <si>
    <t>Prénom</t>
  </si>
  <si>
    <t>Sexe</t>
  </si>
  <si>
    <t>Date</t>
  </si>
  <si>
    <t>R001</t>
  </si>
  <si>
    <t>Ciliez</t>
  </si>
  <si>
    <t>Thomas</t>
  </si>
  <si>
    <t>H</t>
  </si>
  <si>
    <t>R002</t>
  </si>
  <si>
    <t>Pumieu</t>
  </si>
  <si>
    <t>Élise</t>
  </si>
  <si>
    <t>F</t>
  </si>
  <si>
    <t>R003</t>
  </si>
  <si>
    <t>Cuboule</t>
  </si>
  <si>
    <t>Sacha</t>
  </si>
  <si>
    <t>R004</t>
  </si>
  <si>
    <t>Peture</t>
  </si>
  <si>
    <t>Mathis</t>
  </si>
  <si>
    <t>R005</t>
  </si>
  <si>
    <t>Moubore</t>
  </si>
  <si>
    <t>Philippe</t>
  </si>
  <si>
    <t>R006</t>
  </si>
  <si>
    <t>Pestout</t>
  </si>
  <si>
    <t>Émilie</t>
  </si>
  <si>
    <t>R007</t>
  </si>
  <si>
    <t>Cutant</t>
  </si>
  <si>
    <t>Oscar</t>
  </si>
  <si>
    <t>R008</t>
  </si>
  <si>
    <t>Ciliand</t>
  </si>
  <si>
    <t>Thibaut</t>
  </si>
  <si>
    <t>R009</t>
  </si>
  <si>
    <t>Chision</t>
  </si>
  <si>
    <t>Anaïs</t>
  </si>
  <si>
    <t>R010</t>
  </si>
  <si>
    <t>Dasiez</t>
  </si>
  <si>
    <t>Jeanne</t>
  </si>
  <si>
    <t>Service</t>
  </si>
  <si>
    <t>CodeService</t>
  </si>
  <si>
    <t>Code</t>
  </si>
  <si>
    <t>Administration</t>
  </si>
  <si>
    <t>V</t>
  </si>
  <si>
    <t>M</t>
  </si>
  <si>
    <t>Ventes</t>
  </si>
  <si>
    <t>Achats</t>
  </si>
  <si>
    <t>Marketing</t>
  </si>
  <si>
    <t>J</t>
  </si>
  <si>
    <t>Juridique</t>
  </si>
  <si>
    <t>Ach</t>
  </si>
  <si>
    <t>Adm</t>
  </si>
  <si>
    <t>RD</t>
  </si>
  <si>
    <t>RH</t>
  </si>
  <si>
    <t>Relations Humaines</t>
  </si>
  <si>
    <t>Recherche et développement</t>
  </si>
  <si>
    <t>Description</t>
  </si>
  <si>
    <t>Enfants</t>
  </si>
  <si>
    <t>Pays de résidence</t>
  </si>
  <si>
    <t>Pays de naissance</t>
  </si>
  <si>
    <t>Prime</t>
  </si>
  <si>
    <t>Marie-Rose</t>
  </si>
  <si>
    <t>Espagne</t>
  </si>
  <si>
    <t>Belgique</t>
  </si>
  <si>
    <t>Jean-Philippe</t>
  </si>
  <si>
    <t>Allemagne</t>
  </si>
  <si>
    <t>An</t>
  </si>
  <si>
    <t>Lucette</t>
  </si>
  <si>
    <t>Marie-Andrée</t>
  </si>
  <si>
    <t>Katia</t>
  </si>
  <si>
    <t>France</t>
  </si>
  <si>
    <t>Antoine</t>
  </si>
  <si>
    <t>Portugal</t>
  </si>
  <si>
    <t>Yves</t>
  </si>
  <si>
    <t>Samia</t>
  </si>
  <si>
    <t>Jean</t>
  </si>
  <si>
    <t>Janvier</t>
  </si>
  <si>
    <t>Février</t>
  </si>
  <si>
    <t>Mars</t>
  </si>
  <si>
    <t>Avril</t>
  </si>
  <si>
    <t>Mai</t>
  </si>
  <si>
    <t>Juin</t>
  </si>
  <si>
    <t>Français</t>
  </si>
  <si>
    <t>Mathématique</t>
  </si>
  <si>
    <t>Néerlandais</t>
  </si>
  <si>
    <t>Anglais</t>
  </si>
  <si>
    <t>Géographie</t>
  </si>
  <si>
    <t>Histoire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</si>
</sst>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b/>
      <sz val="10"/>
      <color indexed="43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i/>
      <sz val="10"/>
      <color indexed="10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8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>
        <color rgb="FFFFFF00"/>
      </right>
      <top style="medium"/>
      <bottom style="medium"/>
    </border>
    <border>
      <left style="medium">
        <color rgb="FFFFFF00"/>
      </left>
      <right style="medium">
        <color rgb="FFFFFF00"/>
      </right>
      <top style="medium"/>
      <bottom style="medium"/>
    </border>
    <border>
      <left style="medium">
        <color rgb="FFFFFF00"/>
      </left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44" fontId="5" fillId="0" borderId="0" applyFont="0" applyFill="0" applyBorder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8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10" borderId="13" xfId="0" applyFill="1" applyBorder="1" applyAlignment="1">
      <alignment/>
    </xf>
    <xf numFmtId="14" fontId="0" fillId="0" borderId="0" xfId="0" applyNumberFormat="1" applyAlignment="1">
      <alignment/>
    </xf>
    <xf numFmtId="0" fontId="5" fillId="0" borderId="0" xfId="51" applyProtection="1">
      <alignment/>
      <protection hidden="1"/>
    </xf>
    <xf numFmtId="0" fontId="6" fillId="0" borderId="0" xfId="51" applyFont="1" applyAlignment="1" applyProtection="1">
      <alignment horizontal="center"/>
      <protection hidden="1"/>
    </xf>
    <xf numFmtId="0" fontId="5" fillId="0" borderId="0" xfId="51">
      <alignment/>
      <protection/>
    </xf>
    <xf numFmtId="0" fontId="5" fillId="0" borderId="0" xfId="51" applyProtection="1">
      <alignment/>
      <protection locked="0"/>
    </xf>
    <xf numFmtId="0" fontId="7" fillId="0" borderId="0" xfId="51" applyFont="1" applyAlignment="1">
      <alignment horizontal="center"/>
      <protection/>
    </xf>
    <xf numFmtId="0" fontId="8" fillId="0" borderId="0" xfId="51" applyFont="1" applyAlignment="1">
      <alignment horizontal="right"/>
      <protection/>
    </xf>
    <xf numFmtId="0" fontId="9" fillId="0" borderId="0" xfId="51" applyFont="1" applyAlignment="1">
      <alignment horizontal="right"/>
      <protection/>
    </xf>
    <xf numFmtId="0" fontId="7" fillId="0" borderId="0" xfId="51" applyFont="1" applyAlignment="1" applyProtection="1">
      <alignment horizontal="center"/>
      <protection locked="0"/>
    </xf>
    <xf numFmtId="0" fontId="5" fillId="7" borderId="0" xfId="51" applyFill="1" applyProtection="1">
      <alignment/>
      <protection/>
    </xf>
    <xf numFmtId="0" fontId="43" fillId="33" borderId="14" xfId="51" applyFont="1" applyFill="1" applyBorder="1" applyAlignment="1" applyProtection="1">
      <alignment horizontal="center"/>
      <protection/>
    </xf>
    <xf numFmtId="0" fontId="43" fillId="33" borderId="15" xfId="51" applyFont="1" applyFill="1" applyBorder="1" applyAlignment="1" applyProtection="1">
      <alignment horizontal="center"/>
      <protection/>
    </xf>
    <xf numFmtId="0" fontId="43" fillId="33" borderId="16" xfId="51" applyFont="1" applyFill="1" applyBorder="1" applyAlignment="1" applyProtection="1">
      <alignment horizontal="center"/>
      <protection/>
    </xf>
    <xf numFmtId="0" fontId="43" fillId="34" borderId="0" xfId="51" applyFont="1" applyFill="1" applyProtection="1">
      <alignment/>
      <protection/>
    </xf>
    <xf numFmtId="0" fontId="5" fillId="7" borderId="0" xfId="51" applyFill="1" applyAlignment="1" applyProtection="1">
      <alignment horizontal="center"/>
      <protection/>
    </xf>
    <xf numFmtId="0" fontId="44" fillId="35" borderId="0" xfId="0" applyFont="1" applyFill="1" applyAlignment="1">
      <alignment horizontal="center"/>
    </xf>
    <xf numFmtId="0" fontId="0" fillId="7" borderId="0" xfId="0" applyFill="1" applyAlignment="1">
      <alignment/>
    </xf>
    <xf numFmtId="0" fontId="0" fillId="4" borderId="13" xfId="0" applyFill="1" applyBorder="1" applyAlignment="1">
      <alignment/>
    </xf>
    <xf numFmtId="14" fontId="0" fillId="4" borderId="13" xfId="0" applyNumberForma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3" fillId="33" borderId="17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304800</xdr:colOff>
      <xdr:row>33</xdr:row>
      <xdr:rowOff>85725</xdr:rowOff>
    </xdr:from>
    <xdr:to>
      <xdr:col>21</xdr:col>
      <xdr:colOff>561975</xdr:colOff>
      <xdr:row>37</xdr:row>
      <xdr:rowOff>57150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12887325" y="5943600"/>
          <a:ext cx="5286375" cy="695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=SI(ET(C2&gt;0;D2&lt;&gt;E2);500;0)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304800</xdr:colOff>
      <xdr:row>33</xdr:row>
      <xdr:rowOff>85725</xdr:rowOff>
    </xdr:from>
    <xdr:to>
      <xdr:col>21</xdr:col>
      <xdr:colOff>561975</xdr:colOff>
      <xdr:row>37</xdr:row>
      <xdr:rowOff>57150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12887325" y="5943600"/>
          <a:ext cx="5286375" cy="695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=SI(ET(C2&gt;0;D2&lt;&gt;E2);500;0)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304800</xdr:colOff>
      <xdr:row>33</xdr:row>
      <xdr:rowOff>85725</xdr:rowOff>
    </xdr:from>
    <xdr:to>
      <xdr:col>21</xdr:col>
      <xdr:colOff>561975</xdr:colOff>
      <xdr:row>37</xdr:row>
      <xdr:rowOff>57150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12887325" y="5943600"/>
          <a:ext cx="5286375" cy="695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=SI(ET(C2&gt;0;D2&lt;&gt;E2);500;0)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J11"/>
  <sheetViews>
    <sheetView tabSelected="1" zoomScalePageLayoutView="0" workbookViewId="0" topLeftCell="A1">
      <selection activeCell="F2" sqref="F2"/>
    </sheetView>
  </sheetViews>
  <sheetFormatPr defaultColWidth="11.00390625" defaultRowHeight="14.25"/>
  <cols>
    <col min="1" max="1" width="5.25390625" style="0" bestFit="1" customWidth="1"/>
    <col min="2" max="2" width="9.125" style="0" customWidth="1"/>
    <col min="3" max="3" width="8.375" style="0" customWidth="1"/>
    <col min="4" max="4" width="4.25390625" style="0" bestFit="1" customWidth="1"/>
    <col min="5" max="5" width="9.875" style="0" customWidth="1"/>
    <col min="6" max="6" width="24.625" style="0" customWidth="1"/>
    <col min="7" max="7" width="10.875" style="0" customWidth="1"/>
    <col min="8" max="8" width="3.50390625" style="0" customWidth="1"/>
    <col min="9" max="9" width="9.125" style="0" customWidth="1"/>
    <col min="10" max="10" width="7.125" style="0" customWidth="1"/>
  </cols>
  <sheetData>
    <row r="1" spans="1:7" ht="14.2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38</v>
      </c>
      <c r="F1" s="1" t="s">
        <v>37</v>
      </c>
      <c r="G1" s="27" t="s">
        <v>4</v>
      </c>
    </row>
    <row r="2" spans="1:10" ht="13.5">
      <c r="A2" s="24" t="s">
        <v>5</v>
      </c>
      <c r="B2" s="24" t="s">
        <v>6</v>
      </c>
      <c r="C2" s="24" t="s">
        <v>7</v>
      </c>
      <c r="D2" s="26" t="s">
        <v>8</v>
      </c>
      <c r="E2" s="24" t="s">
        <v>50</v>
      </c>
      <c r="F2" s="24"/>
      <c r="G2" s="25">
        <v>39593</v>
      </c>
      <c r="J2" s="7"/>
    </row>
    <row r="3" spans="1:7" ht="13.5">
      <c r="A3" s="24" t="s">
        <v>9</v>
      </c>
      <c r="B3" s="24" t="s">
        <v>10</v>
      </c>
      <c r="C3" s="24" t="s">
        <v>11</v>
      </c>
      <c r="D3" s="26" t="s">
        <v>12</v>
      </c>
      <c r="E3" s="24" t="s">
        <v>49</v>
      </c>
      <c r="F3" s="24"/>
      <c r="G3" s="25">
        <v>39665</v>
      </c>
    </row>
    <row r="4" spans="1:7" ht="13.5">
      <c r="A4" s="24" t="s">
        <v>13</v>
      </c>
      <c r="B4" s="24" t="s">
        <v>14</v>
      </c>
      <c r="C4" s="24" t="s">
        <v>15</v>
      </c>
      <c r="D4" s="26" t="s">
        <v>8</v>
      </c>
      <c r="E4" s="24" t="s">
        <v>41</v>
      </c>
      <c r="F4" s="24"/>
      <c r="G4" s="25">
        <v>39105</v>
      </c>
    </row>
    <row r="5" spans="1:7" ht="13.5">
      <c r="A5" s="24" t="s">
        <v>16</v>
      </c>
      <c r="B5" s="24" t="s">
        <v>17</v>
      </c>
      <c r="C5" s="24" t="s">
        <v>18</v>
      </c>
      <c r="D5" s="26" t="s">
        <v>8</v>
      </c>
      <c r="E5" s="24" t="s">
        <v>41</v>
      </c>
      <c r="F5" s="24"/>
      <c r="G5" s="25">
        <v>39992</v>
      </c>
    </row>
    <row r="6" spans="1:7" ht="13.5">
      <c r="A6" s="24" t="s">
        <v>19</v>
      </c>
      <c r="B6" s="24" t="s">
        <v>20</v>
      </c>
      <c r="C6" s="24" t="s">
        <v>21</v>
      </c>
      <c r="D6" s="26" t="s">
        <v>8</v>
      </c>
      <c r="E6" s="24" t="s">
        <v>42</v>
      </c>
      <c r="F6" s="24"/>
      <c r="G6" s="25">
        <v>39429</v>
      </c>
    </row>
    <row r="7" spans="1:7" ht="13.5">
      <c r="A7" s="24" t="s">
        <v>22</v>
      </c>
      <c r="B7" s="24" t="s">
        <v>23</v>
      </c>
      <c r="C7" s="24" t="s">
        <v>24</v>
      </c>
      <c r="D7" s="26" t="s">
        <v>12</v>
      </c>
      <c r="E7" s="24" t="s">
        <v>48</v>
      </c>
      <c r="F7" s="24"/>
      <c r="G7" s="25">
        <v>41161</v>
      </c>
    </row>
    <row r="8" spans="1:7" ht="13.5">
      <c r="A8" s="24" t="s">
        <v>25</v>
      </c>
      <c r="B8" s="24" t="s">
        <v>26</v>
      </c>
      <c r="C8" s="24" t="s">
        <v>27</v>
      </c>
      <c r="D8" s="26" t="s">
        <v>8</v>
      </c>
      <c r="E8" s="24" t="s">
        <v>51</v>
      </c>
      <c r="F8" s="24"/>
      <c r="G8" s="25">
        <v>39716</v>
      </c>
    </row>
    <row r="9" spans="1:7" ht="13.5">
      <c r="A9" s="24" t="s">
        <v>28</v>
      </c>
      <c r="B9" s="24" t="s">
        <v>29</v>
      </c>
      <c r="C9" s="24" t="s">
        <v>30</v>
      </c>
      <c r="D9" s="26" t="s">
        <v>8</v>
      </c>
      <c r="E9" s="24" t="s">
        <v>41</v>
      </c>
      <c r="F9" s="24"/>
      <c r="G9" s="25">
        <v>40376</v>
      </c>
    </row>
    <row r="10" spans="1:7" ht="13.5">
      <c r="A10" s="24" t="s">
        <v>31</v>
      </c>
      <c r="B10" s="24" t="s">
        <v>32</v>
      </c>
      <c r="C10" s="24" t="s">
        <v>33</v>
      </c>
      <c r="D10" s="26" t="s">
        <v>12</v>
      </c>
      <c r="E10" s="24" t="s">
        <v>46</v>
      </c>
      <c r="F10" s="24"/>
      <c r="G10" s="25">
        <v>40871</v>
      </c>
    </row>
    <row r="11" spans="1:7" ht="13.5">
      <c r="A11" s="24" t="s">
        <v>34</v>
      </c>
      <c r="B11" s="24" t="s">
        <v>35</v>
      </c>
      <c r="C11" s="24" t="s">
        <v>36</v>
      </c>
      <c r="D11" s="26" t="s">
        <v>12</v>
      </c>
      <c r="E11" s="24" t="s">
        <v>49</v>
      </c>
      <c r="F11" s="24"/>
      <c r="G11" s="25">
        <v>39228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H11"/>
  <sheetViews>
    <sheetView zoomScalePageLayoutView="0" workbookViewId="0" topLeftCell="A1">
      <selection activeCell="F2" sqref="F2"/>
    </sheetView>
  </sheetViews>
  <sheetFormatPr defaultColWidth="11.00390625" defaultRowHeight="14.25"/>
  <cols>
    <col min="1" max="1" width="12.25390625" style="0" customWidth="1"/>
    <col min="2" max="2" width="5.00390625" style="0" bestFit="1" customWidth="1"/>
    <col min="3" max="3" width="6.625" style="0" bestFit="1" customWidth="1"/>
    <col min="4" max="4" width="15.00390625" style="0" customWidth="1"/>
    <col min="5" max="5" width="16.25390625" style="0" customWidth="1"/>
  </cols>
  <sheetData>
    <row r="1" spans="1:6" ht="14.25" thickBot="1">
      <c r="A1" s="1" t="s">
        <v>2</v>
      </c>
      <c r="B1" s="2" t="s">
        <v>3</v>
      </c>
      <c r="C1" s="2" t="s">
        <v>55</v>
      </c>
      <c r="D1" s="2" t="s">
        <v>56</v>
      </c>
      <c r="E1" s="2" t="s">
        <v>57</v>
      </c>
      <c r="F1" s="3" t="s">
        <v>58</v>
      </c>
    </row>
    <row r="2" spans="1:6" ht="13.5">
      <c r="A2" s="4" t="s">
        <v>59</v>
      </c>
      <c r="B2" s="5" t="s">
        <v>12</v>
      </c>
      <c r="C2" s="5">
        <v>0</v>
      </c>
      <c r="D2" s="4" t="s">
        <v>60</v>
      </c>
      <c r="E2" s="4" t="s">
        <v>61</v>
      </c>
      <c r="F2" s="6">
        <f>IF(AND(C2&gt;0,D2&lt;&gt;E2),50+C2*10,0)</f>
        <v>0</v>
      </c>
    </row>
    <row r="3" spans="1:6" ht="13.5">
      <c r="A3" s="4" t="s">
        <v>62</v>
      </c>
      <c r="B3" s="5" t="s">
        <v>42</v>
      </c>
      <c r="C3" s="5">
        <v>3</v>
      </c>
      <c r="D3" s="4" t="s">
        <v>63</v>
      </c>
      <c r="E3" s="4" t="s">
        <v>63</v>
      </c>
      <c r="F3" s="6">
        <f aca="true" t="shared" si="0" ref="F3:F11">IF(AND(C3&gt;0,D3&lt;&gt;E3),50,0)</f>
        <v>0</v>
      </c>
    </row>
    <row r="4" spans="1:8" ht="13.5">
      <c r="A4" s="4" t="s">
        <v>64</v>
      </c>
      <c r="B4" s="5" t="s">
        <v>12</v>
      </c>
      <c r="C4" s="5">
        <v>1</v>
      </c>
      <c r="D4" s="4" t="s">
        <v>61</v>
      </c>
      <c r="E4" s="4" t="s">
        <v>63</v>
      </c>
      <c r="F4" s="6">
        <f t="shared" si="0"/>
        <v>50</v>
      </c>
      <c r="H4" s="7"/>
    </row>
    <row r="5" spans="1:6" ht="13.5">
      <c r="A5" s="4" t="s">
        <v>65</v>
      </c>
      <c r="B5" s="5" t="s">
        <v>12</v>
      </c>
      <c r="C5" s="5">
        <v>2</v>
      </c>
      <c r="D5" s="4" t="s">
        <v>60</v>
      </c>
      <c r="E5" s="4" t="s">
        <v>60</v>
      </c>
      <c r="F5" s="6">
        <f t="shared" si="0"/>
        <v>0</v>
      </c>
    </row>
    <row r="6" spans="1:6" ht="13.5">
      <c r="A6" s="4" t="s">
        <v>66</v>
      </c>
      <c r="B6" s="5" t="s">
        <v>12</v>
      </c>
      <c r="C6" s="5">
        <v>2</v>
      </c>
      <c r="D6" s="4" t="s">
        <v>60</v>
      </c>
      <c r="E6" s="4" t="s">
        <v>63</v>
      </c>
      <c r="F6" s="6">
        <f t="shared" si="0"/>
        <v>50</v>
      </c>
    </row>
    <row r="7" spans="1:6" ht="13.5">
      <c r="A7" s="4" t="s">
        <v>67</v>
      </c>
      <c r="B7" s="5" t="s">
        <v>12</v>
      </c>
      <c r="C7" s="5">
        <v>3</v>
      </c>
      <c r="D7" s="4" t="s">
        <v>68</v>
      </c>
      <c r="E7" s="4" t="s">
        <v>61</v>
      </c>
      <c r="F7" s="6">
        <f t="shared" si="0"/>
        <v>50</v>
      </c>
    </row>
    <row r="8" spans="1:6" ht="13.5">
      <c r="A8" s="4" t="s">
        <v>69</v>
      </c>
      <c r="B8" s="5" t="s">
        <v>42</v>
      </c>
      <c r="C8" s="5">
        <v>0</v>
      </c>
      <c r="D8" s="4" t="s">
        <v>68</v>
      </c>
      <c r="E8" s="4" t="s">
        <v>70</v>
      </c>
      <c r="F8" s="6">
        <f t="shared" si="0"/>
        <v>0</v>
      </c>
    </row>
    <row r="9" spans="1:6" ht="13.5">
      <c r="A9" s="4" t="s">
        <v>71</v>
      </c>
      <c r="B9" s="5" t="s">
        <v>42</v>
      </c>
      <c r="C9" s="5">
        <v>3</v>
      </c>
      <c r="D9" s="4" t="s">
        <v>70</v>
      </c>
      <c r="E9" s="4" t="s">
        <v>63</v>
      </c>
      <c r="F9" s="6">
        <f t="shared" si="0"/>
        <v>50</v>
      </c>
    </row>
    <row r="10" spans="1:6" ht="13.5">
      <c r="A10" s="4" t="s">
        <v>72</v>
      </c>
      <c r="B10" s="5" t="s">
        <v>12</v>
      </c>
      <c r="C10" s="5">
        <v>1</v>
      </c>
      <c r="D10" s="4" t="s">
        <v>61</v>
      </c>
      <c r="E10" s="4" t="s">
        <v>60</v>
      </c>
      <c r="F10" s="6">
        <f t="shared" si="0"/>
        <v>50</v>
      </c>
    </row>
    <row r="11" spans="1:6" ht="13.5">
      <c r="A11" s="4" t="s">
        <v>73</v>
      </c>
      <c r="B11" s="5" t="s">
        <v>42</v>
      </c>
      <c r="C11" s="5">
        <v>2</v>
      </c>
      <c r="D11" s="4" t="s">
        <v>63</v>
      </c>
      <c r="E11" s="4" t="s">
        <v>68</v>
      </c>
      <c r="F11" s="6">
        <f t="shared" si="0"/>
        <v>50</v>
      </c>
    </row>
    <row r="15" ht="12.7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2:M18"/>
  <sheetViews>
    <sheetView zoomScale="110" zoomScaleNormal="110" zoomScalePageLayoutView="0" workbookViewId="0" topLeftCell="A1">
      <selection activeCell="D14" sqref="D14"/>
    </sheetView>
  </sheetViews>
  <sheetFormatPr defaultColWidth="11.00390625" defaultRowHeight="14.25"/>
  <cols>
    <col min="1" max="1" width="4.375" style="10" customWidth="1"/>
    <col min="2" max="2" width="12.375" style="10" customWidth="1"/>
    <col min="3" max="8" width="6.25390625" style="10" customWidth="1"/>
    <col min="9" max="16384" width="10.875" style="10" customWidth="1"/>
  </cols>
  <sheetData>
    <row r="1" s="8" customFormat="1" ht="6" customHeight="1"/>
    <row r="2" spans="3:8" s="8" customFormat="1" ht="12.75" thickBot="1">
      <c r="C2" s="9"/>
      <c r="D2" s="9"/>
      <c r="E2" s="9"/>
      <c r="F2" s="9"/>
      <c r="G2" s="9"/>
      <c r="H2" s="9"/>
    </row>
    <row r="3" spans="3:13" ht="12.75" thickBot="1">
      <c r="C3" s="17" t="s">
        <v>74</v>
      </c>
      <c r="D3" s="18" t="s">
        <v>75</v>
      </c>
      <c r="E3" s="18" t="s">
        <v>76</v>
      </c>
      <c r="F3" s="18" t="s">
        <v>77</v>
      </c>
      <c r="G3" s="18" t="s">
        <v>78</v>
      </c>
      <c r="H3" s="19" t="s">
        <v>79</v>
      </c>
      <c r="I3" s="11"/>
      <c r="J3" s="11"/>
      <c r="K3" s="11"/>
      <c r="L3" s="11"/>
      <c r="M3" s="11"/>
    </row>
    <row r="4" spans="1:13" ht="12.75">
      <c r="A4" s="12"/>
      <c r="B4" s="20" t="s">
        <v>80</v>
      </c>
      <c r="C4" s="16">
        <v>9</v>
      </c>
      <c r="D4" s="16">
        <v>5</v>
      </c>
      <c r="E4" s="16">
        <v>9</v>
      </c>
      <c r="F4" s="16">
        <v>19</v>
      </c>
      <c r="G4" s="16">
        <v>15</v>
      </c>
      <c r="H4" s="16">
        <v>19</v>
      </c>
      <c r="I4" s="11"/>
      <c r="J4" s="11"/>
      <c r="K4" s="11"/>
      <c r="L4" s="11"/>
      <c r="M4" s="11"/>
    </row>
    <row r="5" spans="1:13" ht="12.75">
      <c r="A5" s="12"/>
      <c r="B5" s="20" t="s">
        <v>81</v>
      </c>
      <c r="C5" s="16">
        <v>3</v>
      </c>
      <c r="D5" s="16">
        <v>9</v>
      </c>
      <c r="E5" s="16">
        <v>6</v>
      </c>
      <c r="F5" s="16">
        <v>11</v>
      </c>
      <c r="G5" s="16">
        <v>10</v>
      </c>
      <c r="H5" s="16">
        <v>3</v>
      </c>
      <c r="I5" s="11"/>
      <c r="J5" s="11"/>
      <c r="K5" s="11"/>
      <c r="L5" s="11"/>
      <c r="M5" s="11"/>
    </row>
    <row r="6" spans="1:13" ht="12.75">
      <c r="A6" s="12"/>
      <c r="B6" s="20" t="s">
        <v>82</v>
      </c>
      <c r="C6" s="16">
        <v>12</v>
      </c>
      <c r="D6" s="16">
        <v>5</v>
      </c>
      <c r="E6" s="16">
        <v>5</v>
      </c>
      <c r="F6" s="16">
        <v>2</v>
      </c>
      <c r="G6" s="16">
        <v>9</v>
      </c>
      <c r="H6" s="16">
        <v>12</v>
      </c>
      <c r="I6" s="11"/>
      <c r="J6" s="11"/>
      <c r="K6" s="11"/>
      <c r="L6" s="11"/>
      <c r="M6" s="11"/>
    </row>
    <row r="7" spans="1:13" ht="12.75">
      <c r="A7" s="12"/>
      <c r="B7" s="20" t="s">
        <v>83</v>
      </c>
      <c r="C7" s="16">
        <v>10</v>
      </c>
      <c r="D7" s="16">
        <v>12</v>
      </c>
      <c r="E7" s="16">
        <v>13</v>
      </c>
      <c r="F7" s="16">
        <v>0</v>
      </c>
      <c r="G7" s="16">
        <v>8</v>
      </c>
      <c r="H7" s="16">
        <v>20</v>
      </c>
      <c r="I7" s="11"/>
      <c r="J7" s="11"/>
      <c r="K7" s="11"/>
      <c r="L7" s="11"/>
      <c r="M7" s="11"/>
    </row>
    <row r="8" spans="1:13" ht="12.75">
      <c r="A8" s="12"/>
      <c r="B8" s="20" t="s">
        <v>84</v>
      </c>
      <c r="C8" s="16">
        <v>19</v>
      </c>
      <c r="D8" s="16">
        <v>4</v>
      </c>
      <c r="E8" s="16">
        <v>19</v>
      </c>
      <c r="F8" s="16">
        <v>17</v>
      </c>
      <c r="G8" s="16">
        <v>19</v>
      </c>
      <c r="H8" s="16">
        <v>14</v>
      </c>
      <c r="I8" s="11"/>
      <c r="J8" s="11"/>
      <c r="K8" s="11"/>
      <c r="L8" s="11"/>
      <c r="M8" s="11"/>
    </row>
    <row r="9" spans="1:13" ht="12.75">
      <c r="A9" s="12"/>
      <c r="B9" s="20" t="s">
        <v>85</v>
      </c>
      <c r="C9" s="16">
        <v>16</v>
      </c>
      <c r="D9" s="16">
        <v>4</v>
      </c>
      <c r="E9" s="16">
        <v>17</v>
      </c>
      <c r="F9" s="16">
        <v>14</v>
      </c>
      <c r="G9" s="16">
        <v>1</v>
      </c>
      <c r="H9" s="16">
        <v>15</v>
      </c>
      <c r="I9" s="11"/>
      <c r="J9" s="11"/>
      <c r="K9" s="11"/>
      <c r="L9" s="11"/>
      <c r="M9" s="11"/>
    </row>
    <row r="10" spans="7:13" ht="12.75">
      <c r="G10" s="11"/>
      <c r="H10" s="11"/>
      <c r="I10" s="11"/>
      <c r="J10" s="11"/>
      <c r="K10" s="11"/>
      <c r="L10" s="11"/>
      <c r="M10" s="11"/>
    </row>
    <row r="11" spans="7:13" ht="12.75">
      <c r="G11" s="11"/>
      <c r="H11" s="11"/>
      <c r="I11" s="11"/>
      <c r="J11" s="11"/>
      <c r="K11" s="11"/>
      <c r="L11" s="11"/>
      <c r="M11" s="11"/>
    </row>
    <row r="12" spans="3:13" ht="12.75">
      <c r="C12" s="13"/>
      <c r="G12" s="11"/>
      <c r="H12" s="11"/>
      <c r="I12" s="11"/>
      <c r="J12" s="11"/>
      <c r="K12" s="11"/>
      <c r="L12" s="11"/>
      <c r="M12" s="11"/>
    </row>
    <row r="13" spans="2:13" ht="12.75">
      <c r="B13" s="20" t="s">
        <v>81</v>
      </c>
      <c r="C13" s="14"/>
      <c r="D13" s="15"/>
      <c r="G13" s="11"/>
      <c r="H13" s="11"/>
      <c r="I13" s="11"/>
      <c r="J13" s="11"/>
      <c r="K13" s="11"/>
      <c r="L13" s="11"/>
      <c r="M13" s="11"/>
    </row>
    <row r="14" spans="4:13" ht="12.75" thickBot="1">
      <c r="D14" s="21">
        <f>INDEX(pnTableau,MATCH(B13,B4:B9,0),MATCH(B15,C3:H3,0))</f>
        <v>6</v>
      </c>
      <c r="G14" s="11"/>
      <c r="H14" s="11"/>
      <c r="I14" s="11"/>
      <c r="J14" s="11"/>
      <c r="K14" s="11"/>
      <c r="L14" s="11"/>
      <c r="M14" s="11"/>
    </row>
    <row r="15" spans="2:13" ht="12.75" thickBot="1">
      <c r="B15" s="18" t="s">
        <v>76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2:13" ht="12.7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2:13" ht="12.7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2:13" ht="12.7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</sheetData>
  <sheetProtection pivotTables="0"/>
  <dataValidations count="2">
    <dataValidation type="list" allowBlank="1" showInputMessage="1" showErrorMessage="1" sqref="B13">
      <formula1>$B$4:$B$9</formula1>
    </dataValidation>
    <dataValidation type="list" allowBlank="1" showInputMessage="1" showErrorMessage="1" sqref="B15">
      <formula1>$C$3:$H$3</formula1>
    </dataValidation>
  </dataValidations>
  <printOptions/>
  <pageMargins left="0.787401575" right="0.787401575" top="0.984251969" bottom="0.984251969" header="0.4921259845" footer="0.492125984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H11"/>
  <sheetViews>
    <sheetView zoomScalePageLayoutView="0" workbookViewId="0" topLeftCell="A1">
      <selection activeCell="F2" sqref="F2"/>
    </sheetView>
  </sheetViews>
  <sheetFormatPr defaultColWidth="11.00390625" defaultRowHeight="14.25"/>
  <cols>
    <col min="1" max="1" width="12.25390625" style="0" customWidth="1"/>
    <col min="2" max="2" width="5.00390625" style="0" bestFit="1" customWidth="1"/>
    <col min="3" max="3" width="6.625" style="0" bestFit="1" customWidth="1"/>
    <col min="4" max="4" width="15.00390625" style="0" customWidth="1"/>
    <col min="5" max="5" width="16.25390625" style="0" customWidth="1"/>
  </cols>
  <sheetData>
    <row r="1" spans="1:6" ht="14.25" thickBot="1">
      <c r="A1" s="1" t="s">
        <v>2</v>
      </c>
      <c r="B1" s="2" t="s">
        <v>3</v>
      </c>
      <c r="C1" s="2" t="s">
        <v>55</v>
      </c>
      <c r="D1" s="2" t="s">
        <v>56</v>
      </c>
      <c r="E1" s="2" t="s">
        <v>57</v>
      </c>
      <c r="F1" s="3" t="s">
        <v>58</v>
      </c>
    </row>
    <row r="2" spans="1:6" ht="13.5">
      <c r="A2" s="4" t="s">
        <v>59</v>
      </c>
      <c r="B2" s="5" t="s">
        <v>12</v>
      </c>
      <c r="C2" s="5">
        <v>0</v>
      </c>
      <c r="D2" s="4" t="s">
        <v>60</v>
      </c>
      <c r="E2" s="4" t="s">
        <v>61</v>
      </c>
      <c r="F2" s="6">
        <f>IF(AND(C2&gt;0,D2&lt;&gt;E2),50+C2*10,0)</f>
        <v>0</v>
      </c>
    </row>
    <row r="3" spans="1:6" ht="13.5">
      <c r="A3" s="4" t="s">
        <v>62</v>
      </c>
      <c r="B3" s="5" t="s">
        <v>42</v>
      </c>
      <c r="C3" s="5">
        <v>3</v>
      </c>
      <c r="D3" s="4" t="s">
        <v>63</v>
      </c>
      <c r="E3" s="4" t="s">
        <v>63</v>
      </c>
      <c r="F3" s="6">
        <f aca="true" t="shared" si="0" ref="F3:F11">IF(AND(C3&gt;0,D3&lt;&gt;E3),50,0)</f>
        <v>0</v>
      </c>
    </row>
    <row r="4" spans="1:8" ht="13.5">
      <c r="A4" s="4" t="s">
        <v>64</v>
      </c>
      <c r="B4" s="5" t="s">
        <v>12</v>
      </c>
      <c r="C4" s="5">
        <v>1</v>
      </c>
      <c r="D4" s="4" t="s">
        <v>61</v>
      </c>
      <c r="E4" s="4" t="s">
        <v>63</v>
      </c>
      <c r="F4" s="6">
        <f t="shared" si="0"/>
        <v>50</v>
      </c>
      <c r="H4" s="7"/>
    </row>
    <row r="5" spans="1:6" ht="13.5">
      <c r="A5" s="4" t="s">
        <v>65</v>
      </c>
      <c r="B5" s="5" t="s">
        <v>12</v>
      </c>
      <c r="C5" s="5">
        <v>2</v>
      </c>
      <c r="D5" s="4" t="s">
        <v>60</v>
      </c>
      <c r="E5" s="4" t="s">
        <v>60</v>
      </c>
      <c r="F5" s="6">
        <f t="shared" si="0"/>
        <v>0</v>
      </c>
    </row>
    <row r="6" spans="1:6" ht="13.5">
      <c r="A6" s="4" t="s">
        <v>66</v>
      </c>
      <c r="B6" s="5" t="s">
        <v>12</v>
      </c>
      <c r="C6" s="5">
        <v>2</v>
      </c>
      <c r="D6" s="4" t="s">
        <v>60</v>
      </c>
      <c r="E6" s="4" t="s">
        <v>63</v>
      </c>
      <c r="F6" s="6">
        <f t="shared" si="0"/>
        <v>50</v>
      </c>
    </row>
    <row r="7" spans="1:6" ht="13.5">
      <c r="A7" s="4" t="s">
        <v>67</v>
      </c>
      <c r="B7" s="5" t="s">
        <v>12</v>
      </c>
      <c r="C7" s="5">
        <v>3</v>
      </c>
      <c r="D7" s="4" t="s">
        <v>68</v>
      </c>
      <c r="E7" s="4" t="s">
        <v>61</v>
      </c>
      <c r="F7" s="6">
        <f t="shared" si="0"/>
        <v>50</v>
      </c>
    </row>
    <row r="8" spans="1:6" ht="13.5">
      <c r="A8" s="4" t="s">
        <v>69</v>
      </c>
      <c r="B8" s="5" t="s">
        <v>42</v>
      </c>
      <c r="C8" s="5">
        <v>0</v>
      </c>
      <c r="D8" s="4" t="s">
        <v>68</v>
      </c>
      <c r="E8" s="4" t="s">
        <v>70</v>
      </c>
      <c r="F8" s="6">
        <f t="shared" si="0"/>
        <v>0</v>
      </c>
    </row>
    <row r="9" spans="1:6" ht="13.5">
      <c r="A9" s="4" t="s">
        <v>71</v>
      </c>
      <c r="B9" s="5" t="s">
        <v>42</v>
      </c>
      <c r="C9" s="5">
        <v>3</v>
      </c>
      <c r="D9" s="4" t="s">
        <v>70</v>
      </c>
      <c r="E9" s="4" t="s">
        <v>63</v>
      </c>
      <c r="F9" s="6">
        <f t="shared" si="0"/>
        <v>50</v>
      </c>
    </row>
    <row r="10" spans="1:6" ht="13.5">
      <c r="A10" s="4" t="s">
        <v>72</v>
      </c>
      <c r="B10" s="5" t="s">
        <v>12</v>
      </c>
      <c r="C10" s="5">
        <v>1</v>
      </c>
      <c r="D10" s="4" t="s">
        <v>61</v>
      </c>
      <c r="E10" s="4" t="s">
        <v>60</v>
      </c>
      <c r="F10" s="6">
        <f t="shared" si="0"/>
        <v>50</v>
      </c>
    </row>
    <row r="11" spans="1:6" ht="13.5">
      <c r="A11" s="4" t="s">
        <v>73</v>
      </c>
      <c r="B11" s="5" t="s">
        <v>42</v>
      </c>
      <c r="C11" s="5">
        <v>2</v>
      </c>
      <c r="D11" s="4" t="s">
        <v>63</v>
      </c>
      <c r="E11" s="4" t="s">
        <v>68</v>
      </c>
      <c r="F11" s="6">
        <f t="shared" si="0"/>
        <v>50</v>
      </c>
    </row>
    <row r="15" ht="12.7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H11"/>
  <sheetViews>
    <sheetView zoomScalePageLayoutView="0" workbookViewId="0" topLeftCell="A1">
      <selection activeCell="A2" sqref="A2"/>
    </sheetView>
  </sheetViews>
  <sheetFormatPr defaultColWidth="11.00390625" defaultRowHeight="14.25"/>
  <cols>
    <col min="1" max="1" width="12.25390625" style="0" customWidth="1"/>
    <col min="2" max="2" width="5.00390625" style="0" bestFit="1" customWidth="1"/>
    <col min="3" max="3" width="6.625" style="0" bestFit="1" customWidth="1"/>
    <col min="4" max="4" width="15.00390625" style="0" customWidth="1"/>
    <col min="5" max="5" width="16.25390625" style="0" customWidth="1"/>
  </cols>
  <sheetData>
    <row r="1" spans="1:6" ht="14.25" thickBot="1">
      <c r="A1" s="1" t="s">
        <v>2</v>
      </c>
      <c r="B1" s="2" t="s">
        <v>3</v>
      </c>
      <c r="C1" s="2" t="s">
        <v>55</v>
      </c>
      <c r="D1" s="2" t="s">
        <v>56</v>
      </c>
      <c r="E1" s="2" t="s">
        <v>57</v>
      </c>
      <c r="F1" s="3" t="s">
        <v>58</v>
      </c>
    </row>
    <row r="2" spans="1:6" ht="13.5">
      <c r="A2" s="4" t="s">
        <v>59</v>
      </c>
      <c r="B2" s="5" t="s">
        <v>12</v>
      </c>
      <c r="C2" s="5">
        <v>0</v>
      </c>
      <c r="D2" s="4" t="s">
        <v>60</v>
      </c>
      <c r="E2" s="4" t="s">
        <v>61</v>
      </c>
      <c r="F2" s="6">
        <f>IF(AND(C2&gt;0,D2&lt;&gt;E2,B2="F",C2&gt;0),50,0)</f>
        <v>0</v>
      </c>
    </row>
    <row r="3" spans="1:6" ht="13.5">
      <c r="A3" s="4" t="s">
        <v>62</v>
      </c>
      <c r="B3" s="5" t="s">
        <v>42</v>
      </c>
      <c r="C3" s="5">
        <v>3</v>
      </c>
      <c r="D3" s="4" t="s">
        <v>63</v>
      </c>
      <c r="E3" s="4" t="s">
        <v>63</v>
      </c>
      <c r="F3" s="6">
        <f aca="true" t="shared" si="0" ref="F3:F11">IF(AND(C3&gt;0,D3&lt;&gt;E3,B3="F",C3&gt;0),50,0)</f>
        <v>0</v>
      </c>
    </row>
    <row r="4" spans="1:8" ht="13.5">
      <c r="A4" s="4" t="s">
        <v>64</v>
      </c>
      <c r="B4" s="5" t="s">
        <v>12</v>
      </c>
      <c r="C4" s="5">
        <v>1</v>
      </c>
      <c r="D4" s="4" t="s">
        <v>61</v>
      </c>
      <c r="E4" s="4" t="s">
        <v>63</v>
      </c>
      <c r="F4" s="6">
        <f t="shared" si="0"/>
        <v>50</v>
      </c>
      <c r="H4" s="7"/>
    </row>
    <row r="5" spans="1:6" ht="13.5">
      <c r="A5" s="4" t="s">
        <v>65</v>
      </c>
      <c r="B5" s="5" t="s">
        <v>12</v>
      </c>
      <c r="C5" s="5">
        <v>2</v>
      </c>
      <c r="D5" s="4" t="s">
        <v>60</v>
      </c>
      <c r="E5" s="4" t="s">
        <v>60</v>
      </c>
      <c r="F5" s="6">
        <f t="shared" si="0"/>
        <v>0</v>
      </c>
    </row>
    <row r="6" spans="1:6" ht="13.5">
      <c r="A6" s="4" t="s">
        <v>66</v>
      </c>
      <c r="B6" s="5" t="s">
        <v>12</v>
      </c>
      <c r="C6" s="5">
        <v>2</v>
      </c>
      <c r="D6" s="4" t="s">
        <v>60</v>
      </c>
      <c r="E6" s="4" t="s">
        <v>63</v>
      </c>
      <c r="F6" s="6">
        <f t="shared" si="0"/>
        <v>50</v>
      </c>
    </row>
    <row r="7" spans="1:6" ht="13.5">
      <c r="A7" s="4" t="s">
        <v>67</v>
      </c>
      <c r="B7" s="5" t="s">
        <v>12</v>
      </c>
      <c r="C7" s="5">
        <v>3</v>
      </c>
      <c r="D7" s="4" t="s">
        <v>68</v>
      </c>
      <c r="E7" s="4" t="s">
        <v>61</v>
      </c>
      <c r="F7" s="6">
        <f t="shared" si="0"/>
        <v>50</v>
      </c>
    </row>
    <row r="8" spans="1:6" ht="13.5">
      <c r="A8" s="4" t="s">
        <v>69</v>
      </c>
      <c r="B8" s="5" t="s">
        <v>42</v>
      </c>
      <c r="C8" s="5">
        <v>0</v>
      </c>
      <c r="D8" s="4" t="s">
        <v>68</v>
      </c>
      <c r="E8" s="4" t="s">
        <v>70</v>
      </c>
      <c r="F8" s="6">
        <f t="shared" si="0"/>
        <v>0</v>
      </c>
    </row>
    <row r="9" spans="1:6" ht="13.5">
      <c r="A9" s="4" t="s">
        <v>71</v>
      </c>
      <c r="B9" s="5" t="s">
        <v>42</v>
      </c>
      <c r="C9" s="5">
        <v>3</v>
      </c>
      <c r="D9" s="4" t="s">
        <v>70</v>
      </c>
      <c r="E9" s="4" t="s">
        <v>63</v>
      </c>
      <c r="F9" s="6">
        <f t="shared" si="0"/>
        <v>0</v>
      </c>
    </row>
    <row r="10" spans="1:6" ht="13.5">
      <c r="A10" s="4" t="s">
        <v>72</v>
      </c>
      <c r="B10" s="5" t="s">
        <v>12</v>
      </c>
      <c r="C10" s="5">
        <v>1</v>
      </c>
      <c r="D10" s="4" t="s">
        <v>61</v>
      </c>
      <c r="E10" s="4" t="s">
        <v>60</v>
      </c>
      <c r="F10" s="6">
        <f t="shared" si="0"/>
        <v>50</v>
      </c>
    </row>
    <row r="11" spans="1:6" ht="13.5">
      <c r="A11" s="4" t="s">
        <v>73</v>
      </c>
      <c r="B11" s="5" t="s">
        <v>42</v>
      </c>
      <c r="C11" s="5">
        <v>2</v>
      </c>
      <c r="D11" s="4" t="s">
        <v>63</v>
      </c>
      <c r="E11" s="4" t="s">
        <v>68</v>
      </c>
      <c r="F11" s="6">
        <f t="shared" si="0"/>
        <v>0</v>
      </c>
    </row>
    <row r="15" ht="12.7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">
    <tabColor theme="9" tint="-0.4999699890613556"/>
  </sheetPr>
  <dimension ref="A1:B8"/>
  <sheetViews>
    <sheetView zoomScalePageLayoutView="0" workbookViewId="0" topLeftCell="A1">
      <selection activeCell="A8" sqref="A8"/>
    </sheetView>
  </sheetViews>
  <sheetFormatPr defaultColWidth="11.00390625" defaultRowHeight="14.25"/>
  <cols>
    <col min="1" max="1" width="7.625" style="0" customWidth="1"/>
    <col min="2" max="2" width="23.875" style="0" bestFit="1" customWidth="1"/>
  </cols>
  <sheetData>
    <row r="1" spans="1:2" ht="13.5">
      <c r="A1" s="22" t="s">
        <v>39</v>
      </c>
      <c r="B1" s="22" t="s">
        <v>54</v>
      </c>
    </row>
    <row r="2" spans="1:2" ht="13.5">
      <c r="A2" s="23" t="s">
        <v>49</v>
      </c>
      <c r="B2" s="23" t="s">
        <v>40</v>
      </c>
    </row>
    <row r="3" spans="1:2" ht="13.5">
      <c r="A3" s="23" t="s">
        <v>50</v>
      </c>
      <c r="B3" s="23" t="s">
        <v>53</v>
      </c>
    </row>
    <row r="4" spans="1:2" ht="13.5">
      <c r="A4" s="23" t="s">
        <v>41</v>
      </c>
      <c r="B4" s="23" t="s">
        <v>43</v>
      </c>
    </row>
    <row r="5" spans="1:2" ht="13.5">
      <c r="A5" s="23" t="s">
        <v>42</v>
      </c>
      <c r="B5" s="23" t="s">
        <v>45</v>
      </c>
    </row>
    <row r="6" spans="1:2" ht="13.5">
      <c r="A6" s="23" t="s">
        <v>48</v>
      </c>
      <c r="B6" s="23" t="s">
        <v>44</v>
      </c>
    </row>
    <row r="7" spans="1:2" ht="13.5">
      <c r="A7" s="23" t="s">
        <v>51</v>
      </c>
      <c r="B7" s="23" t="s">
        <v>52</v>
      </c>
    </row>
    <row r="8" spans="1:2" ht="13.5">
      <c r="A8" s="23" t="s">
        <v>46</v>
      </c>
      <c r="B8" s="23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Tulliez</dc:creator>
  <cp:keywords/>
  <dc:description/>
  <cp:lastModifiedBy>Philippe Tulliez</cp:lastModifiedBy>
  <dcterms:created xsi:type="dcterms:W3CDTF">2013-08-09T05:21:30Z</dcterms:created>
  <dcterms:modified xsi:type="dcterms:W3CDTF">2016-01-22T15:44:03Z</dcterms:modified>
  <cp:category/>
  <cp:version/>
  <cp:contentType/>
  <cp:contentStatus/>
</cp:coreProperties>
</file>