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0640" windowHeight="9975" activeTab="0"/>
  </bookViews>
  <sheets>
    <sheet name="Menu" sheetId="1" r:id="rId1"/>
    <sheet name="DataList1" sheetId="2" r:id="rId2"/>
    <sheet name="DataList2" sheetId="3" r:id="rId3"/>
    <sheet name="DataList3" sheetId="4" r:id="rId4"/>
    <sheet name="Les doublons" sheetId="5" r:id="rId5"/>
    <sheet name="ControlFilters" sheetId="6" r:id="rId6"/>
  </sheets>
  <definedNames>
    <definedName name="CRITERIA" localSheetId="5">'ControlFilters'!$E$5:$E$6</definedName>
    <definedName name="CRITERIA" localSheetId="2">'DataList2'!$G$1:$H$2</definedName>
    <definedName name="CRITERIA" localSheetId="3">'DataList3'!$I$1:$I$2</definedName>
    <definedName name="CRITERIA" localSheetId="4">'Les doublons'!$A$1:$B$2</definedName>
    <definedName name="Criteria_1" localSheetId="5" comment="Zone de crit?re 1 pour tests">'ControlFilters'!$B$1:$E$3</definedName>
    <definedName name="Criteria_2" localSheetId="5">'ControlFilters'!$B$5:$C$6</definedName>
    <definedName name="Criteria_3" localSheetId="5">'ControlFilters'!$B$8:$E$10</definedName>
    <definedName name="Criteria_4" localSheetId="5" comment="2 cellule de Crit?res contenant seulement la fonctions ET">'ControlFilters'!$E$5:$E$6</definedName>
    <definedName name="dbZnDataList3">'DataList3'!$A$1:$G$16</definedName>
    <definedName name="dbZnSelection" localSheetId="5" comment="Zone de s?lection">'ControlFilters'!$B$30:$D$33</definedName>
    <definedName name="Export_1" localSheetId="5" comment="Zone d'eport 1">'ControlFilters'!$J$1:$N$1</definedName>
    <definedName name="Export_2" localSheetId="5" comment="Zone d'export 2">'ControlFilters'!$G$1:$H$1</definedName>
    <definedName name="EXTRACT" localSheetId="5">'ControlFilters'!$J$1:$N$1</definedName>
    <definedName name="EXTRACT" localSheetId="2">'DataList2'!$K$1:$O$1</definedName>
    <definedName name="EXTRACT" localSheetId="3">'DataList3'!$J$20:$N$20</definedName>
    <definedName name="EXTRACT" localSheetId="4">'Les doublons'!$H$11:$K$11</definedName>
    <definedName name="pnClearCriteria" localSheetId="5" comment="Zone ? effacer avant l'Export">'ControlFilters'!$G$2:$N$16</definedName>
    <definedName name="pSelectionChoice" localSheetId="5">'ControlFilters'!$A$29</definedName>
  </definedNames>
  <calcPr fullCalcOnLoad="1"/>
</workbook>
</file>

<file path=xl/sharedStrings.xml><?xml version="1.0" encoding="utf-8"?>
<sst xmlns="http://schemas.openxmlformats.org/spreadsheetml/2006/main" count="355" uniqueCount="75">
  <si>
    <t>Prénom</t>
  </si>
  <si>
    <t>Naissance</t>
  </si>
  <si>
    <t>Math</t>
  </si>
  <si>
    <t>Français</t>
  </si>
  <si>
    <t>Sciences</t>
  </si>
  <si>
    <t>Tanguy</t>
  </si>
  <si>
    <t>Isabelle</t>
  </si>
  <si>
    <t>Alain</t>
  </si>
  <si>
    <t>Philippe</t>
  </si>
  <si>
    <t>Marie</t>
  </si>
  <si>
    <t>Magali</t>
  </si>
  <si>
    <t>Stéphane</t>
  </si>
  <si>
    <t>Moyenne</t>
  </si>
  <si>
    <t>Lieu</t>
  </si>
  <si>
    <t>Bruxelles</t>
  </si>
  <si>
    <t>Mons</t>
  </si>
  <si>
    <t>Namur</t>
  </si>
  <si>
    <t>Liège</t>
  </si>
  <si>
    <t>Date</t>
  </si>
  <si>
    <t>Appartement</t>
  </si>
  <si>
    <t>Voiture</t>
  </si>
  <si>
    <t>Logement</t>
  </si>
  <si>
    <t>Enfant</t>
  </si>
  <si>
    <t>Loft</t>
  </si>
  <si>
    <t>Maison</t>
  </si>
  <si>
    <t>Studio</t>
  </si>
  <si>
    <t>Eric</t>
  </si>
  <si>
    <t>Aloys</t>
  </si>
  <si>
    <t>Julien</t>
  </si>
  <si>
    <t>Sandra</t>
  </si>
  <si>
    <t>Marie-Tina</t>
  </si>
  <si>
    <t>Vanessa</t>
  </si>
  <si>
    <t>Benedicte</t>
  </si>
  <si>
    <t>Volvo</t>
  </si>
  <si>
    <t>Peugeot</t>
  </si>
  <si>
    <t>Mercedes</t>
  </si>
  <si>
    <t>Renault</t>
  </si>
  <si>
    <t>Toyota</t>
  </si>
  <si>
    <t>Mazda</t>
  </si>
  <si>
    <t>Ford</t>
  </si>
  <si>
    <t>Citroën</t>
  </si>
  <si>
    <t>LandRover</t>
  </si>
  <si>
    <t>Volkswagen</t>
  </si>
  <si>
    <t>&gt;1</t>
  </si>
  <si>
    <t>Sexe</t>
  </si>
  <si>
    <t>M</t>
  </si>
  <si>
    <t>F</t>
  </si>
  <si>
    <t>Situation</t>
  </si>
  <si>
    <t>Couple</t>
  </si>
  <si>
    <t>Célibataire</t>
  </si>
  <si>
    <t>Texte</t>
  </si>
  <si>
    <t>Criteria_1</t>
  </si>
  <si>
    <t>Criteria_2</t>
  </si>
  <si>
    <t>Criteria_3</t>
  </si>
  <si>
    <t>&lt;&gt;Studio</t>
  </si>
  <si>
    <t>=</t>
  </si>
  <si>
    <t>Personnes sans voiture ayant plus d'un enfant</t>
  </si>
  <si>
    <t>Critère</t>
  </si>
  <si>
    <t>Export</t>
  </si>
  <si>
    <t>Export_2</t>
  </si>
  <si>
    <t>Inscrit en 2012 OU ayant plus d'1 enfant ET habitant un appartement</t>
  </si>
  <si>
    <t>Export_1</t>
  </si>
  <si>
    <t>&gt;=1</t>
  </si>
  <si>
    <t>Célibataires n'habitant pas de studio OU femmes célibataires avec enfant</t>
  </si>
  <si>
    <t>_</t>
  </si>
  <si>
    <t>Criteria_4</t>
  </si>
  <si>
    <t>Célibataires inscrit en 2011 ayant des enfants</t>
  </si>
  <si>
    <t>Fonctions</t>
  </si>
  <si>
    <t>Function</t>
  </si>
  <si>
    <t>&gt;=25/10/2012</t>
  </si>
  <si>
    <t>&lt;=13/11/2012</t>
  </si>
  <si>
    <t>© Philippe Tulliez</t>
  </si>
  <si>
    <t>Listes de données servant d'exemples au tutoriel publié sur dvp</t>
  </si>
  <si>
    <r>
      <t>La feuille [</t>
    </r>
    <r>
      <rPr>
        <b/>
        <sz val="14"/>
        <color indexed="8"/>
        <rFont val="Arial"/>
        <family val="2"/>
      </rPr>
      <t>ControlFilters</t>
    </r>
    <r>
      <rPr>
        <sz val="14"/>
        <color indexed="8"/>
        <rFont val="Arial"/>
        <family val="2"/>
      </rPr>
      <t xml:space="preserve">] contient un exemple de la puissance d'excel associé à une procédure VBA utilisant la méthode </t>
    </r>
    <r>
      <rPr>
        <b/>
        <sz val="14"/>
        <color indexed="56"/>
        <rFont val="Arial"/>
        <family val="2"/>
      </rPr>
      <t>AdvancedFilter</t>
    </r>
  </si>
  <si>
    <t>Version 1.0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</si>
</sst>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6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56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13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b/>
      <u val="single"/>
      <sz val="8"/>
      <color indexed="12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0"/>
      <name val="Arial"/>
      <family val="2"/>
    </font>
    <font>
      <b/>
      <sz val="11"/>
      <color rgb="FFFFFF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rgb="FF002060"/>
      <name val="Arial"/>
      <family val="2"/>
    </font>
    <font>
      <b/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4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 indent="1"/>
    </xf>
    <xf numFmtId="164" fontId="0" fillId="0" borderId="0" xfId="0" applyNumberFormat="1" applyAlignment="1">
      <alignment horizontal="right" indent="1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3" fillId="0" borderId="0" xfId="0" applyFont="1" applyAlignment="1">
      <alignment/>
    </xf>
    <xf numFmtId="0" fontId="51" fillId="33" borderId="0" xfId="0" applyFont="1" applyFill="1" applyBorder="1" applyAlignment="1">
      <alignment horizontal="center"/>
    </xf>
    <xf numFmtId="14" fontId="0" fillId="10" borderId="0" xfId="0" applyNumberFormat="1" applyFill="1" applyAlignment="1">
      <alignment/>
    </xf>
    <xf numFmtId="0" fontId="0" fillId="10" borderId="0" xfId="0" applyFill="1" applyAlignment="1">
      <alignment/>
    </xf>
    <xf numFmtId="0" fontId="54" fillId="34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/>
    </xf>
    <xf numFmtId="0" fontId="55" fillId="35" borderId="10" xfId="0" applyFont="1" applyFill="1" applyBorder="1" applyAlignment="1">
      <alignment horizontal="centerContinuous"/>
    </xf>
    <xf numFmtId="0" fontId="55" fillId="35" borderId="11" xfId="0" applyFont="1" applyFill="1" applyBorder="1" applyAlignment="1">
      <alignment horizontal="centerContinuous"/>
    </xf>
    <xf numFmtId="0" fontId="51" fillId="35" borderId="0" xfId="0" applyFont="1" applyFill="1" applyAlignment="1">
      <alignment horizontal="center"/>
    </xf>
    <xf numFmtId="0" fontId="0" fillId="0" borderId="0" xfId="0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56" fillId="0" borderId="0" xfId="0" applyFont="1" applyAlignment="1">
      <alignment horizontal="center"/>
    </xf>
    <xf numFmtId="0" fontId="55" fillId="35" borderId="12" xfId="0" applyFont="1" applyFill="1" applyBorder="1" applyAlignment="1">
      <alignment horizontal="center"/>
    </xf>
    <xf numFmtId="0" fontId="55" fillId="35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10" borderId="0" xfId="0" applyNumberFormat="1" applyFill="1" applyAlignment="1">
      <alignment/>
    </xf>
    <xf numFmtId="0" fontId="55" fillId="3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7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0" fillId="0" borderId="0" xfId="0" applyAlignment="1" quotePrefix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45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2">
    <dxf>
      <font>
        <b/>
        <i val="0"/>
        <color rgb="FF002060"/>
      </font>
    </dxf>
    <dxf>
      <font>
        <b/>
        <i val="0"/>
        <color rgb="FF002060"/>
      </font>
    </dxf>
    <dxf>
      <fill>
        <patternFill>
          <bgColor theme="4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ont>
        <b/>
        <i val="0"/>
        <color rgb="FF002060"/>
      </font>
    </dxf>
    <dxf>
      <fill>
        <patternFill>
          <bgColor theme="4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theme="8" tint="0.7999799847602844"/>
        </patternFill>
      </fill>
    </dxf>
    <dxf>
      <font>
        <b/>
        <i val="0"/>
        <color rgb="FF00206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12</xdr:row>
      <xdr:rowOff>95250</xdr:rowOff>
    </xdr:from>
    <xdr:to>
      <xdr:col>6</xdr:col>
      <xdr:colOff>28575</xdr:colOff>
      <xdr:row>14</xdr:row>
      <xdr:rowOff>104775</xdr:rowOff>
    </xdr:to>
    <xdr:sp>
      <xdr:nvSpPr>
        <xdr:cNvPr id="1" name="Ellipse 1"/>
        <xdr:cNvSpPr>
          <a:spLocks/>
        </xdr:cNvSpPr>
      </xdr:nvSpPr>
      <xdr:spPr>
        <a:xfrm>
          <a:off x="3095625" y="2266950"/>
          <a:ext cx="933450" cy="371475"/>
        </a:xfrm>
        <a:prstGeom prst="ellipse">
          <a:avLst/>
        </a:prstGeom>
        <a:solidFill>
          <a:srgbClr val="4F81BD">
            <a:alpha val="200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161925</xdr:rowOff>
    </xdr:from>
    <xdr:to>
      <xdr:col>1</xdr:col>
      <xdr:colOff>19050</xdr:colOff>
      <xdr:row>28</xdr:row>
      <xdr:rowOff>9525</xdr:rowOff>
    </xdr:to>
    <xdr:sp>
      <xdr:nvSpPr>
        <xdr:cNvPr id="1" name="Flèche à angle droit 22"/>
        <xdr:cNvSpPr>
          <a:spLocks/>
        </xdr:cNvSpPr>
      </xdr:nvSpPr>
      <xdr:spPr>
        <a:xfrm rot="10800000">
          <a:off x="57150" y="4371975"/>
          <a:ext cx="161925" cy="581025"/>
        </a:xfrm>
        <a:custGeom>
          <a:pathLst>
            <a:path h="581023" w="161925">
              <a:moveTo>
                <a:pt x="0" y="540542"/>
              </a:moveTo>
              <a:lnTo>
                <a:pt x="101203" y="540542"/>
              </a:lnTo>
              <a:lnTo>
                <a:pt x="101203" y="40481"/>
              </a:lnTo>
              <a:lnTo>
                <a:pt x="80963" y="40481"/>
              </a:lnTo>
              <a:lnTo>
                <a:pt x="121444" y="0"/>
              </a:lnTo>
              <a:lnTo>
                <a:pt x="161925" y="40481"/>
              </a:lnTo>
              <a:lnTo>
                <a:pt x="141684" y="40481"/>
              </a:lnTo>
              <a:lnTo>
                <a:pt x="141684" y="581023"/>
              </a:lnTo>
              <a:lnTo>
                <a:pt x="0" y="581023"/>
              </a:lnTo>
              <a:lnTo>
                <a:pt x="0" y="540542"/>
              </a:lnTo>
              <a:close/>
            </a:path>
          </a:pathLst>
        </a:custGeom>
        <a:solidFill>
          <a:srgbClr val="4F81BD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190500</xdr:rowOff>
    </xdr:from>
    <xdr:to>
      <xdr:col>5</xdr:col>
      <xdr:colOff>0</xdr:colOff>
      <xdr:row>27</xdr:row>
      <xdr:rowOff>171450</xdr:rowOff>
    </xdr:to>
    <xdr:grpSp>
      <xdr:nvGrpSpPr>
        <xdr:cNvPr id="2" name="Groupe 23"/>
        <xdr:cNvGrpSpPr>
          <a:grpSpLocks/>
        </xdr:cNvGrpSpPr>
      </xdr:nvGrpSpPr>
      <xdr:grpSpPr>
        <a:xfrm>
          <a:off x="200025" y="3124200"/>
          <a:ext cx="3600450" cy="1800225"/>
          <a:chOff x="200025" y="3124197"/>
          <a:chExt cx="3600450" cy="1800228"/>
        </a:xfrm>
        <a:solidFill>
          <a:srgbClr val="FFFFFF"/>
        </a:solidFill>
      </xdr:grpSpPr>
      <xdr:sp>
        <xdr:nvSpPr>
          <xdr:cNvPr id="3" name="ZoneTexte 10"/>
          <xdr:cNvSpPr txBox="1">
            <a:spLocks noChangeArrowheads="1"/>
          </xdr:cNvSpPr>
        </xdr:nvSpPr>
        <xdr:spPr>
          <a:xfrm>
            <a:off x="200025" y="3124197"/>
            <a:ext cx="3600450" cy="1628756"/>
          </a:xfrm>
          <a:prstGeom prst="rect">
            <a:avLst/>
          </a:prstGeom>
          <a:solidFill>
            <a:srgbClr val="DCE6F2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plage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dbZnSelection (4 lignes, 3 colonnes)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ci-dessous contient en première et deuxième colonne le nom des plages nommées où se trouvent les zones de critères et zones d'export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.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 troisième colonne contient le texte qui apparait dans la liste de sélection.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 cellule nommée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pSelectionChoice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(en rouge) a comme valeur le 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° de la ligne sélectionnée dans la liste</a:t>
            </a:r>
          </a:p>
        </xdr:txBody>
      </xdr:sp>
      <xdr:grpSp>
        <xdr:nvGrpSpPr>
          <xdr:cNvPr id="4" name="Groupe 21"/>
          <xdr:cNvGrpSpPr>
            <a:grpSpLocks/>
          </xdr:cNvGrpSpPr>
        </xdr:nvGrpSpPr>
        <xdr:grpSpPr>
          <a:xfrm>
            <a:off x="3524140" y="3352826"/>
            <a:ext cx="238530" cy="1571599"/>
            <a:chOff x="4305300" y="3352800"/>
            <a:chExt cx="238125" cy="1571625"/>
          </a:xfrm>
          <a:solidFill>
            <a:srgbClr val="FFFFFF"/>
          </a:solidFill>
        </xdr:grpSpPr>
        <xdr:sp>
          <xdr:nvSpPr>
            <xdr:cNvPr id="5" name="Connecteur droit avec flèche 12"/>
            <xdr:cNvSpPr>
              <a:spLocks/>
            </xdr:cNvSpPr>
          </xdr:nvSpPr>
          <xdr:spPr>
            <a:xfrm>
              <a:off x="4533900" y="3352800"/>
              <a:ext cx="0" cy="1571625"/>
            </a:xfrm>
            <a:prstGeom prst="straightConnector1">
              <a:avLst/>
            </a:prstGeom>
            <a:noFill/>
            <a:ln w="25400" cmpd="sng">
              <a:solidFill>
                <a:srgbClr val="002060"/>
              </a:solidFill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Connecteur droit 15"/>
            <xdr:cNvSpPr>
              <a:spLocks/>
            </xdr:cNvSpPr>
          </xdr:nvSpPr>
          <xdr:spPr>
            <a:xfrm>
              <a:off x="4305300" y="3381482"/>
              <a:ext cx="238125" cy="0"/>
            </a:xfrm>
            <a:prstGeom prst="line">
              <a:avLst/>
            </a:prstGeom>
            <a:noFill/>
            <a:ln w="34925" cmpd="sng">
              <a:solidFill>
                <a:srgbClr val="00206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hilippe.tulliez.be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tabColor theme="9" tint="0.7999799847602844"/>
  </sheetPr>
  <dimension ref="A1:E25"/>
  <sheetViews>
    <sheetView tabSelected="1" zoomScalePageLayoutView="0" workbookViewId="0" topLeftCell="A1">
      <selection activeCell="A2" sqref="A2"/>
    </sheetView>
  </sheetViews>
  <sheetFormatPr defaultColWidth="11.00390625" defaultRowHeight="14.25"/>
  <cols>
    <col min="1" max="1" width="14.875" style="0" bestFit="1" customWidth="1"/>
    <col min="2" max="2" width="2.625" style="0" customWidth="1"/>
  </cols>
  <sheetData>
    <row r="1" ht="14.25">
      <c r="A1" s="41" t="s">
        <v>74</v>
      </c>
    </row>
    <row r="2" ht="14.25">
      <c r="A2" s="42" t="s">
        <v>71</v>
      </c>
    </row>
    <row r="4" ht="20.25">
      <c r="C4" s="9" t="s">
        <v>72</v>
      </c>
    </row>
    <row r="6" ht="18">
      <c r="C6" s="40" t="s">
        <v>73</v>
      </c>
    </row>
    <row r="25" ht="14.25">
      <c r="E25">
        <f>Formula(D25)</f>
      </c>
    </row>
  </sheetData>
  <sheetProtection password="D268" sheet="1"/>
  <hyperlinks>
    <hyperlink ref="A2" r:id="rId1" display="© Philippe Tulliez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G8"/>
  <sheetViews>
    <sheetView zoomScalePageLayoutView="0" workbookViewId="0" topLeftCell="A1">
      <selection activeCell="B34" sqref="B34"/>
    </sheetView>
  </sheetViews>
  <sheetFormatPr defaultColWidth="11.00390625" defaultRowHeight="14.25"/>
  <cols>
    <col min="1" max="3" width="10.625" style="0" customWidth="1"/>
    <col min="4" max="7" width="8.125" style="0" customWidth="1"/>
    <col min="8" max="8" width="2.625" style="0" customWidth="1"/>
    <col min="9" max="9" width="2.875" style="0" customWidth="1"/>
    <col min="10" max="11" width="10.625" style="0" customWidth="1"/>
    <col min="12" max="13" width="8.125" style="0" customWidth="1"/>
  </cols>
  <sheetData>
    <row r="1" spans="1:7" ht="14.25">
      <c r="A1" s="4" t="s">
        <v>0</v>
      </c>
      <c r="B1" s="4" t="s">
        <v>13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12</v>
      </c>
    </row>
    <row r="2" spans="1:7" ht="14.25">
      <c r="A2" t="s">
        <v>5</v>
      </c>
      <c r="B2" t="s">
        <v>14</v>
      </c>
      <c r="C2" s="1">
        <v>35831</v>
      </c>
      <c r="D2" s="2">
        <v>8</v>
      </c>
      <c r="E2" s="2">
        <v>6</v>
      </c>
      <c r="F2" s="2">
        <v>8</v>
      </c>
      <c r="G2" s="3">
        <f>AVERAGE(D2:F2)</f>
        <v>7.333333333333333</v>
      </c>
    </row>
    <row r="3" spans="1:7" ht="14.25">
      <c r="A3" t="s">
        <v>10</v>
      </c>
      <c r="B3" t="s">
        <v>15</v>
      </c>
      <c r="C3" s="1">
        <v>35745</v>
      </c>
      <c r="D3" s="2">
        <v>9</v>
      </c>
      <c r="E3" s="2">
        <v>7</v>
      </c>
      <c r="F3" s="2">
        <v>8</v>
      </c>
      <c r="G3" s="3">
        <f aca="true" t="shared" si="0" ref="G3:G8">AVERAGE(D3:F3)</f>
        <v>8</v>
      </c>
    </row>
    <row r="4" spans="1:7" ht="14.25">
      <c r="A4" t="s">
        <v>6</v>
      </c>
      <c r="B4" t="s">
        <v>17</v>
      </c>
      <c r="C4" s="1">
        <v>35532</v>
      </c>
      <c r="D4" s="2">
        <v>6</v>
      </c>
      <c r="E4" s="2">
        <v>7</v>
      </c>
      <c r="F4" s="2">
        <v>5</v>
      </c>
      <c r="G4" s="3">
        <f t="shared" si="0"/>
        <v>6</v>
      </c>
    </row>
    <row r="5" spans="1:7" ht="14.25">
      <c r="A5" t="s">
        <v>11</v>
      </c>
      <c r="B5" t="s">
        <v>14</v>
      </c>
      <c r="C5" s="1">
        <v>35624</v>
      </c>
      <c r="D5" s="2">
        <v>7</v>
      </c>
      <c r="E5" s="2">
        <v>9</v>
      </c>
      <c r="F5" s="2">
        <v>8</v>
      </c>
      <c r="G5" s="3">
        <f t="shared" si="0"/>
        <v>8</v>
      </c>
    </row>
    <row r="6" spans="1:7" ht="14.25">
      <c r="A6" t="s">
        <v>7</v>
      </c>
      <c r="B6" t="s">
        <v>17</v>
      </c>
      <c r="C6" s="1">
        <v>35767</v>
      </c>
      <c r="D6" s="2">
        <v>10</v>
      </c>
      <c r="E6" s="2">
        <v>8</v>
      </c>
      <c r="F6" s="2">
        <v>9</v>
      </c>
      <c r="G6" s="3">
        <f t="shared" si="0"/>
        <v>9</v>
      </c>
    </row>
    <row r="7" spans="1:7" ht="14.25">
      <c r="A7" t="s">
        <v>8</v>
      </c>
      <c r="B7" t="s">
        <v>14</v>
      </c>
      <c r="C7" s="1">
        <v>35856</v>
      </c>
      <c r="D7" s="2">
        <v>8</v>
      </c>
      <c r="E7" s="2">
        <v>8</v>
      </c>
      <c r="F7" s="2">
        <v>7</v>
      </c>
      <c r="G7" s="3">
        <f t="shared" si="0"/>
        <v>7.666666666666667</v>
      </c>
    </row>
    <row r="8" spans="1:7" ht="14.25">
      <c r="A8" t="s">
        <v>9</v>
      </c>
      <c r="B8" t="s">
        <v>16</v>
      </c>
      <c r="C8" s="1">
        <v>35611</v>
      </c>
      <c r="D8" s="2">
        <v>7</v>
      </c>
      <c r="E8" s="2">
        <v>10</v>
      </c>
      <c r="F8" s="2">
        <v>8</v>
      </c>
      <c r="G8" s="3">
        <f t="shared" si="0"/>
        <v>8.333333333333334</v>
      </c>
    </row>
  </sheetData>
  <sheetProtection/>
  <printOptions/>
  <pageMargins left="0.7" right="0.7" top="0.75" bottom="0.75" header="0.3" footer="0.3"/>
  <pageSetup orientation="portrait" paperSize="9"/>
  <ignoredErrors>
    <ignoredError sqref="G2:G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O16"/>
  <sheetViews>
    <sheetView zoomScalePageLayoutView="0" workbookViewId="0" topLeftCell="A1">
      <selection activeCell="A21" sqref="A21"/>
    </sheetView>
  </sheetViews>
  <sheetFormatPr defaultColWidth="11.00390625" defaultRowHeight="14.25"/>
  <cols>
    <col min="1" max="1" width="11.625" style="0" customWidth="1"/>
    <col min="3" max="3" width="10.75390625" style="0" bestFit="1" customWidth="1"/>
    <col min="4" max="5" width="11.625" style="0" customWidth="1"/>
    <col min="7" max="7" width="13.75390625" style="0" customWidth="1"/>
    <col min="8" max="8" width="12.625" style="0" customWidth="1"/>
  </cols>
  <sheetData>
    <row r="1" spans="1:15" ht="14.25">
      <c r="A1" s="4" t="s">
        <v>0</v>
      </c>
      <c r="B1" s="4" t="s">
        <v>18</v>
      </c>
      <c r="C1" s="4" t="s">
        <v>22</v>
      </c>
      <c r="D1" s="4" t="s">
        <v>21</v>
      </c>
      <c r="E1" s="4" t="s">
        <v>20</v>
      </c>
      <c r="F1" s="4"/>
      <c r="G1" s="4" t="s">
        <v>18</v>
      </c>
      <c r="H1" s="4" t="s">
        <v>18</v>
      </c>
      <c r="K1" s="4" t="s">
        <v>0</v>
      </c>
      <c r="L1" s="4" t="s">
        <v>18</v>
      </c>
      <c r="M1" s="4" t="s">
        <v>22</v>
      </c>
      <c r="N1" s="4" t="s">
        <v>21</v>
      </c>
      <c r="O1" s="4" t="s">
        <v>20</v>
      </c>
    </row>
    <row r="2" spans="1:15" ht="14.25">
      <c r="A2" s="8" t="s">
        <v>5</v>
      </c>
      <c r="B2" s="6">
        <v>40916</v>
      </c>
      <c r="C2" s="7"/>
      <c r="D2" s="8" t="s">
        <v>25</v>
      </c>
      <c r="E2" s="8" t="s">
        <v>40</v>
      </c>
      <c r="G2" s="7" t="s">
        <v>69</v>
      </c>
      <c r="H2" s="7" t="s">
        <v>70</v>
      </c>
      <c r="K2" s="8" t="s">
        <v>30</v>
      </c>
      <c r="L2" s="6">
        <v>41216</v>
      </c>
      <c r="M2" s="7">
        <v>2</v>
      </c>
      <c r="N2" s="8" t="s">
        <v>25</v>
      </c>
      <c r="O2" s="8" t="s">
        <v>38</v>
      </c>
    </row>
    <row r="3" spans="1:15" ht="14.25">
      <c r="A3" s="8" t="s">
        <v>10</v>
      </c>
      <c r="B3" s="6">
        <v>40725</v>
      </c>
      <c r="C3" s="7">
        <v>2</v>
      </c>
      <c r="D3" s="8" t="s">
        <v>23</v>
      </c>
      <c r="E3" s="8" t="s">
        <v>37</v>
      </c>
      <c r="G3" s="7"/>
      <c r="H3" s="7"/>
      <c r="K3" s="8" t="s">
        <v>29</v>
      </c>
      <c r="L3" s="6">
        <v>41271</v>
      </c>
      <c r="M3" s="7">
        <v>1</v>
      </c>
      <c r="N3" s="8" t="s">
        <v>25</v>
      </c>
      <c r="O3" s="8"/>
    </row>
    <row r="4" spans="1:15" ht="14.25">
      <c r="A4" s="8" t="s">
        <v>6</v>
      </c>
      <c r="B4" s="6">
        <v>40673</v>
      </c>
      <c r="C4" s="7"/>
      <c r="D4" s="8" t="s">
        <v>25</v>
      </c>
      <c r="E4" s="8" t="s">
        <v>33</v>
      </c>
      <c r="G4" s="7"/>
      <c r="H4" s="7"/>
      <c r="K4" s="8"/>
      <c r="L4" s="6"/>
      <c r="M4" s="7"/>
      <c r="N4" s="8"/>
      <c r="O4" s="8"/>
    </row>
    <row r="5" spans="1:15" ht="14.25">
      <c r="A5" s="8" t="s">
        <v>11</v>
      </c>
      <c r="B5" s="6">
        <v>40889</v>
      </c>
      <c r="C5" s="7">
        <v>3</v>
      </c>
      <c r="D5" s="8" t="s">
        <v>23</v>
      </c>
      <c r="E5" s="8"/>
      <c r="G5" s="7"/>
      <c r="H5" s="7"/>
      <c r="K5" s="8"/>
      <c r="L5" s="6"/>
      <c r="M5" s="7"/>
      <c r="N5" s="8"/>
      <c r="O5" s="8"/>
    </row>
    <row r="6" spans="1:15" ht="14.25">
      <c r="A6" s="8" t="s">
        <v>7</v>
      </c>
      <c r="B6" s="6">
        <v>41014</v>
      </c>
      <c r="C6" s="7">
        <v>1</v>
      </c>
      <c r="D6" s="8" t="s">
        <v>25</v>
      </c>
      <c r="E6" s="8" t="s">
        <v>39</v>
      </c>
      <c r="G6" s="7"/>
      <c r="H6" s="7"/>
      <c r="K6" s="8"/>
      <c r="L6" s="6"/>
      <c r="M6" s="7"/>
      <c r="N6" s="8"/>
      <c r="O6" s="8"/>
    </row>
    <row r="7" spans="1:15" ht="14.25">
      <c r="A7" s="8" t="s">
        <v>8</v>
      </c>
      <c r="B7" s="6">
        <v>40717</v>
      </c>
      <c r="C7" s="7"/>
      <c r="D7" s="8" t="s">
        <v>25</v>
      </c>
      <c r="E7" s="8"/>
      <c r="G7" s="7"/>
      <c r="H7" s="7"/>
      <c r="K7" s="8"/>
      <c r="L7" s="6"/>
      <c r="M7" s="7"/>
      <c r="N7" s="8"/>
      <c r="O7" s="8"/>
    </row>
    <row r="8" spans="1:15" ht="14.25">
      <c r="A8" s="8" t="s">
        <v>9</v>
      </c>
      <c r="B8" s="6">
        <v>40773</v>
      </c>
      <c r="C8" s="7">
        <v>1</v>
      </c>
      <c r="D8" s="8" t="s">
        <v>23</v>
      </c>
      <c r="E8" s="8" t="s">
        <v>36</v>
      </c>
      <c r="G8" s="1">
        <v>41207</v>
      </c>
      <c r="K8" s="8"/>
      <c r="L8" s="6"/>
      <c r="M8" s="7"/>
      <c r="N8" s="8"/>
      <c r="O8" s="8"/>
    </row>
    <row r="9" spans="1:15" ht="14.25">
      <c r="A9" s="8" t="s">
        <v>26</v>
      </c>
      <c r="B9" s="6">
        <v>40677</v>
      </c>
      <c r="C9" s="7"/>
      <c r="D9" s="8" t="s">
        <v>25</v>
      </c>
      <c r="E9" s="8" t="s">
        <v>33</v>
      </c>
      <c r="G9" s="1">
        <v>41271</v>
      </c>
      <c r="K9" s="8"/>
      <c r="L9" s="6"/>
      <c r="M9" s="7"/>
      <c r="N9" s="8"/>
      <c r="O9" s="8"/>
    </row>
    <row r="10" spans="1:5" ht="14.25">
      <c r="A10" s="8" t="s">
        <v>28</v>
      </c>
      <c r="B10" s="6">
        <v>40735</v>
      </c>
      <c r="C10" s="7">
        <v>2</v>
      </c>
      <c r="D10" s="8" t="s">
        <v>24</v>
      </c>
      <c r="E10" s="8" t="s">
        <v>35</v>
      </c>
    </row>
    <row r="11" spans="1:5" ht="14.25">
      <c r="A11" s="8" t="s">
        <v>29</v>
      </c>
      <c r="B11" s="6">
        <v>40841</v>
      </c>
      <c r="C11" s="7">
        <v>3</v>
      </c>
      <c r="D11" s="8" t="s">
        <v>24</v>
      </c>
      <c r="E11" s="8" t="s">
        <v>41</v>
      </c>
    </row>
    <row r="12" spans="1:5" ht="14.25">
      <c r="A12" s="8" t="s">
        <v>27</v>
      </c>
      <c r="B12" s="6">
        <v>40972</v>
      </c>
      <c r="C12" s="7">
        <v>1</v>
      </c>
      <c r="D12" s="8" t="s">
        <v>24</v>
      </c>
      <c r="E12" s="8" t="s">
        <v>42</v>
      </c>
    </row>
    <row r="13" spans="1:5" ht="14.25">
      <c r="A13" s="8" t="s">
        <v>30</v>
      </c>
      <c r="B13" s="6">
        <v>41216</v>
      </c>
      <c r="C13" s="7">
        <v>2</v>
      </c>
      <c r="D13" s="8" t="s">
        <v>25</v>
      </c>
      <c r="E13" s="8" t="s">
        <v>38</v>
      </c>
    </row>
    <row r="14" spans="1:5" ht="14.25">
      <c r="A14" s="8" t="s">
        <v>31</v>
      </c>
      <c r="B14" s="6">
        <v>40987</v>
      </c>
      <c r="C14" s="7">
        <v>3</v>
      </c>
      <c r="D14" s="8" t="s">
        <v>19</v>
      </c>
      <c r="E14" s="8"/>
    </row>
    <row r="15" spans="1:10" ht="14.25">
      <c r="A15" s="8" t="s">
        <v>32</v>
      </c>
      <c r="B15" s="6">
        <v>40648</v>
      </c>
      <c r="C15" s="7">
        <v>2</v>
      </c>
      <c r="D15" s="8" t="s">
        <v>19</v>
      </c>
      <c r="E15" s="8" t="s">
        <v>34</v>
      </c>
      <c r="J15" s="1">
        <v>41226</v>
      </c>
    </row>
    <row r="16" spans="1:5" ht="14.25">
      <c r="A16" s="8" t="s">
        <v>29</v>
      </c>
      <c r="B16" s="6">
        <v>41271</v>
      </c>
      <c r="C16" s="7">
        <v>1</v>
      </c>
      <c r="D16" s="8" t="s">
        <v>25</v>
      </c>
      <c r="E16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P28"/>
  <sheetViews>
    <sheetView zoomScalePageLayoutView="0" workbookViewId="0" topLeftCell="A1">
      <selection activeCell="L9" sqref="L9"/>
    </sheetView>
  </sheetViews>
  <sheetFormatPr defaultColWidth="11.00390625" defaultRowHeight="14.25"/>
  <cols>
    <col min="1" max="1" width="9.375" style="0" bestFit="1" customWidth="1"/>
    <col min="2" max="2" width="5.00390625" style="5" bestFit="1" customWidth="1"/>
    <col min="3" max="3" width="9.875" style="0" customWidth="1"/>
    <col min="4" max="4" width="5.875" style="0" bestFit="1" customWidth="1"/>
    <col min="5" max="5" width="9.50390625" style="0" bestFit="1" customWidth="1"/>
    <col min="6" max="6" width="11.25390625" style="0" bestFit="1" customWidth="1"/>
    <col min="7" max="7" width="10.625" style="0" bestFit="1" customWidth="1"/>
    <col min="8" max="8" width="2.625" style="0" customWidth="1"/>
    <col min="10" max="10" width="12.125" style="0" bestFit="1" customWidth="1"/>
  </cols>
  <sheetData>
    <row r="1" spans="1:16" ht="15">
      <c r="A1" s="13" t="s">
        <v>0</v>
      </c>
      <c r="B1" s="13" t="s">
        <v>44</v>
      </c>
      <c r="C1" s="13" t="s">
        <v>18</v>
      </c>
      <c r="D1" s="13" t="s">
        <v>22</v>
      </c>
      <c r="E1" s="13" t="s">
        <v>47</v>
      </c>
      <c r="F1" s="13" t="s">
        <v>21</v>
      </c>
      <c r="G1" s="13" t="s">
        <v>20</v>
      </c>
      <c r="I1" s="10" t="s">
        <v>57</v>
      </c>
      <c r="J1" s="10"/>
      <c r="K1" s="10"/>
      <c r="L1" s="10"/>
      <c r="M1" s="28"/>
      <c r="O1" s="10" t="s">
        <v>68</v>
      </c>
      <c r="P1" s="28"/>
    </row>
    <row r="2" spans="1:16" ht="14.25">
      <c r="A2" s="28" t="s">
        <v>5</v>
      </c>
      <c r="B2" s="31" t="s">
        <v>45</v>
      </c>
      <c r="C2" s="30">
        <v>40916</v>
      </c>
      <c r="D2" s="31"/>
      <c r="E2" s="32" t="s">
        <v>49</v>
      </c>
      <c r="F2" s="28" t="s">
        <v>25</v>
      </c>
      <c r="G2" s="28" t="s">
        <v>40</v>
      </c>
      <c r="I2" s="35" t="b">
        <f>EXACT("MARIE",A2)</f>
        <v>0</v>
      </c>
      <c r="J2" t="str">
        <f>Formula(I2)</f>
        <v>=EXACT("MARIE";A2)</v>
      </c>
      <c r="K2" s="28"/>
      <c r="L2" s="28"/>
      <c r="M2" s="28"/>
      <c r="O2" s="26" t="b">
        <f>AND(YEAR(C2)=2011,E2="Célibataire",D2&gt;0)</f>
        <v>0</v>
      </c>
      <c r="P2" s="34" t="str">
        <f>Formula(O2)</f>
        <v>=ET(ANNEE(C2)=2011;E2="Célibataire";D2&gt;0)</v>
      </c>
    </row>
    <row r="3" spans="1:16" ht="14.25">
      <c r="A3" s="28" t="s">
        <v>10</v>
      </c>
      <c r="B3" s="31" t="s">
        <v>46</v>
      </c>
      <c r="C3" s="30">
        <v>40725</v>
      </c>
      <c r="D3" s="31">
        <v>2</v>
      </c>
      <c r="E3" s="32" t="s">
        <v>48</v>
      </c>
      <c r="F3" s="28" t="s">
        <v>23</v>
      </c>
      <c r="G3" s="28" t="s">
        <v>37</v>
      </c>
      <c r="K3" s="28"/>
      <c r="L3" s="28"/>
      <c r="M3" s="28"/>
      <c r="O3" s="26" t="b">
        <f>AND(B2="M",E2="Célibataire")</f>
        <v>1</v>
      </c>
      <c r="P3" s="34" t="str">
        <f>Formula(O3)</f>
        <v>=ET(B2="M";E2="Célibataire")</v>
      </c>
    </row>
    <row r="4" spans="1:13" ht="14.25">
      <c r="A4" s="28" t="s">
        <v>6</v>
      </c>
      <c r="B4" s="31" t="s">
        <v>46</v>
      </c>
      <c r="C4" s="30">
        <v>40673</v>
      </c>
      <c r="D4" s="31"/>
      <c r="E4" s="32" t="s">
        <v>48</v>
      </c>
      <c r="F4" s="28" t="s">
        <v>25</v>
      </c>
      <c r="G4" s="28" t="s">
        <v>33</v>
      </c>
      <c r="J4" s="28"/>
      <c r="K4" s="28"/>
      <c r="L4" s="28"/>
      <c r="M4" s="28"/>
    </row>
    <row r="5" spans="1:13" ht="14.25">
      <c r="A5" s="28" t="s">
        <v>11</v>
      </c>
      <c r="B5" s="31" t="s">
        <v>45</v>
      </c>
      <c r="C5" s="30">
        <v>40889</v>
      </c>
      <c r="D5" s="31">
        <v>3</v>
      </c>
      <c r="E5" s="32" t="s">
        <v>49</v>
      </c>
      <c r="F5" s="28" t="s">
        <v>23</v>
      </c>
      <c r="G5" s="28"/>
      <c r="J5" s="28"/>
      <c r="K5" s="28"/>
      <c r="L5" s="28"/>
      <c r="M5" s="28"/>
    </row>
    <row r="6" spans="1:13" ht="14.25">
      <c r="A6" s="28" t="s">
        <v>7</v>
      </c>
      <c r="B6" s="31" t="s">
        <v>45</v>
      </c>
      <c r="C6" s="30">
        <v>41014</v>
      </c>
      <c r="D6" s="31">
        <v>1</v>
      </c>
      <c r="E6" s="32" t="s">
        <v>49</v>
      </c>
      <c r="F6" s="28" t="s">
        <v>25</v>
      </c>
      <c r="G6" s="28" t="s">
        <v>39</v>
      </c>
      <c r="J6" s="28"/>
      <c r="K6" s="28"/>
      <c r="L6" s="28"/>
      <c r="M6" s="28"/>
    </row>
    <row r="7" spans="1:15" ht="14.25">
      <c r="A7" s="28" t="s">
        <v>8</v>
      </c>
      <c r="B7" s="31" t="s">
        <v>45</v>
      </c>
      <c r="C7" s="30">
        <v>40717</v>
      </c>
      <c r="D7" s="31"/>
      <c r="E7" s="32" t="s">
        <v>48</v>
      </c>
      <c r="F7" s="28" t="s">
        <v>25</v>
      </c>
      <c r="G7" s="28"/>
      <c r="I7" s="28"/>
      <c r="J7" s="28"/>
      <c r="K7" s="28"/>
      <c r="L7" s="28"/>
      <c r="M7" s="28"/>
      <c r="N7" s="28"/>
      <c r="O7" s="28"/>
    </row>
    <row r="8" spans="1:15" ht="14.25">
      <c r="A8" s="28" t="s">
        <v>9</v>
      </c>
      <c r="B8" s="31" t="s">
        <v>46</v>
      </c>
      <c r="C8" s="30">
        <v>40773</v>
      </c>
      <c r="D8" s="31">
        <v>1</v>
      </c>
      <c r="E8" s="32" t="s">
        <v>49</v>
      </c>
      <c r="F8" s="28" t="s">
        <v>23</v>
      </c>
      <c r="G8" s="28" t="s">
        <v>36</v>
      </c>
      <c r="I8" s="28"/>
      <c r="J8" s="28"/>
      <c r="K8" s="28"/>
      <c r="L8" s="28"/>
      <c r="M8" s="28"/>
      <c r="N8" s="28"/>
      <c r="O8" s="28"/>
    </row>
    <row r="9" spans="1:15" ht="14.25">
      <c r="A9" s="28" t="s">
        <v>26</v>
      </c>
      <c r="B9" s="31" t="s">
        <v>45</v>
      </c>
      <c r="C9" s="30">
        <v>40677</v>
      </c>
      <c r="D9" s="31"/>
      <c r="E9" s="32" t="s">
        <v>48</v>
      </c>
      <c r="F9" s="28" t="s">
        <v>25</v>
      </c>
      <c r="G9" s="28" t="s">
        <v>33</v>
      </c>
      <c r="I9" s="28"/>
      <c r="J9" s="29"/>
      <c r="K9" s="30"/>
      <c r="L9" s="31"/>
      <c r="M9" s="32"/>
      <c r="N9" s="28"/>
      <c r="O9" s="28"/>
    </row>
    <row r="10" spans="1:15" ht="14.25">
      <c r="A10" s="28" t="s">
        <v>28</v>
      </c>
      <c r="B10" s="31" t="s">
        <v>45</v>
      </c>
      <c r="C10" s="30">
        <v>40735</v>
      </c>
      <c r="D10" s="31">
        <v>2</v>
      </c>
      <c r="E10" s="32" t="s">
        <v>49</v>
      </c>
      <c r="F10" s="28" t="s">
        <v>24</v>
      </c>
      <c r="G10" s="28" t="s">
        <v>35</v>
      </c>
      <c r="I10" s="28"/>
      <c r="J10" s="29"/>
      <c r="K10" s="30"/>
      <c r="L10" s="31"/>
      <c r="M10" s="32"/>
      <c r="N10" s="28"/>
      <c r="O10" s="28"/>
    </row>
    <row r="11" spans="1:15" ht="14.25">
      <c r="A11" s="28" t="s">
        <v>29</v>
      </c>
      <c r="B11" s="31" t="s">
        <v>46</v>
      </c>
      <c r="C11" s="30">
        <v>40841</v>
      </c>
      <c r="D11" s="31">
        <v>3</v>
      </c>
      <c r="E11" s="32" t="s">
        <v>48</v>
      </c>
      <c r="F11" s="28" t="s">
        <v>24</v>
      </c>
      <c r="G11" s="28" t="s">
        <v>41</v>
      </c>
      <c r="I11" s="28"/>
      <c r="J11" s="29"/>
      <c r="K11" s="30"/>
      <c r="L11" s="31"/>
      <c r="M11" s="32"/>
      <c r="N11" s="28"/>
      <c r="O11" s="28"/>
    </row>
    <row r="12" spans="1:15" ht="14.25">
      <c r="A12" s="28" t="s">
        <v>27</v>
      </c>
      <c r="B12" s="31" t="s">
        <v>45</v>
      </c>
      <c r="C12" s="30">
        <v>40972</v>
      </c>
      <c r="D12" s="31">
        <v>1</v>
      </c>
      <c r="E12" s="32" t="s">
        <v>48</v>
      </c>
      <c r="F12" s="28" t="s">
        <v>24</v>
      </c>
      <c r="G12" s="28" t="s">
        <v>42</v>
      </c>
      <c r="I12" s="28"/>
      <c r="J12" s="29"/>
      <c r="K12" s="30"/>
      <c r="L12" s="31"/>
      <c r="M12" s="32"/>
      <c r="N12" s="28"/>
      <c r="O12" s="28"/>
    </row>
    <row r="13" spans="1:15" ht="14.25">
      <c r="A13" s="28" t="s">
        <v>30</v>
      </c>
      <c r="B13" s="31" t="s">
        <v>46</v>
      </c>
      <c r="C13" s="30">
        <v>41216</v>
      </c>
      <c r="D13" s="31">
        <v>2</v>
      </c>
      <c r="E13" s="32" t="s">
        <v>49</v>
      </c>
      <c r="F13" s="28" t="s">
        <v>19</v>
      </c>
      <c r="G13" s="28" t="s">
        <v>38</v>
      </c>
      <c r="I13" s="28"/>
      <c r="J13" s="29"/>
      <c r="K13" s="30"/>
      <c r="L13" s="31"/>
      <c r="M13" s="32"/>
      <c r="N13" s="28"/>
      <c r="O13" s="28"/>
    </row>
    <row r="14" spans="1:15" ht="14.25">
      <c r="A14" s="28" t="s">
        <v>31</v>
      </c>
      <c r="B14" s="31" t="s">
        <v>46</v>
      </c>
      <c r="C14" s="30">
        <v>40987</v>
      </c>
      <c r="D14" s="31">
        <v>3</v>
      </c>
      <c r="E14" s="32" t="s">
        <v>48</v>
      </c>
      <c r="F14" s="28" t="s">
        <v>19</v>
      </c>
      <c r="G14" s="28"/>
      <c r="I14" s="28"/>
      <c r="J14" s="29"/>
      <c r="K14" s="30"/>
      <c r="L14" s="31"/>
      <c r="M14" s="32"/>
      <c r="N14" s="28"/>
      <c r="O14" s="28"/>
    </row>
    <row r="15" spans="1:15" ht="14.25">
      <c r="A15" s="28" t="s">
        <v>32</v>
      </c>
      <c r="B15" s="31" t="s">
        <v>46</v>
      </c>
      <c r="C15" s="30">
        <v>40648</v>
      </c>
      <c r="D15" s="31">
        <v>2</v>
      </c>
      <c r="E15" s="32" t="s">
        <v>48</v>
      </c>
      <c r="F15" s="28" t="s">
        <v>19</v>
      </c>
      <c r="G15" s="28" t="s">
        <v>34</v>
      </c>
      <c r="N15" s="28"/>
      <c r="O15" s="28"/>
    </row>
    <row r="16" spans="1:15" ht="14.25">
      <c r="A16" s="28" t="s">
        <v>29</v>
      </c>
      <c r="B16" s="31" t="s">
        <v>46</v>
      </c>
      <c r="C16" s="30">
        <v>41271</v>
      </c>
      <c r="D16" s="31">
        <v>1</v>
      </c>
      <c r="E16" s="32" t="s">
        <v>49</v>
      </c>
      <c r="F16" s="28" t="s">
        <v>25</v>
      </c>
      <c r="G16" s="28"/>
      <c r="N16" s="28"/>
      <c r="O16" s="28"/>
    </row>
    <row r="17" spans="14:15" ht="14.25">
      <c r="N17" s="28"/>
      <c r="O17" s="28"/>
    </row>
    <row r="20" spans="10:14" ht="15">
      <c r="J20" s="27" t="s">
        <v>0</v>
      </c>
      <c r="K20" s="27" t="s">
        <v>44</v>
      </c>
      <c r="L20" s="27" t="s">
        <v>18</v>
      </c>
      <c r="M20" s="27" t="s">
        <v>22</v>
      </c>
      <c r="N20" s="27" t="s">
        <v>47</v>
      </c>
    </row>
    <row r="21" spans="10:14" ht="14.25">
      <c r="J21" s="28" t="s">
        <v>5</v>
      </c>
      <c r="K21" s="31" t="s">
        <v>45</v>
      </c>
      <c r="L21" s="30">
        <v>40916</v>
      </c>
      <c r="M21" s="31"/>
      <c r="N21" s="32" t="s">
        <v>49</v>
      </c>
    </row>
    <row r="22" spans="10:14" ht="14.25">
      <c r="J22" s="28" t="s">
        <v>11</v>
      </c>
      <c r="K22" s="31" t="s">
        <v>45</v>
      </c>
      <c r="L22" s="30">
        <v>40889</v>
      </c>
      <c r="M22" s="31">
        <v>3</v>
      </c>
      <c r="N22" s="32" t="s">
        <v>49</v>
      </c>
    </row>
    <row r="23" spans="10:14" ht="14.25">
      <c r="J23" s="28" t="s">
        <v>7</v>
      </c>
      <c r="K23" s="31" t="s">
        <v>45</v>
      </c>
      <c r="L23" s="30">
        <v>41014</v>
      </c>
      <c r="M23" s="31">
        <v>1</v>
      </c>
      <c r="N23" s="32" t="s">
        <v>49</v>
      </c>
    </row>
    <row r="24" spans="10:14" ht="14.25">
      <c r="J24" s="28" t="s">
        <v>9</v>
      </c>
      <c r="K24" s="31" t="s">
        <v>46</v>
      </c>
      <c r="L24" s="30">
        <v>40773</v>
      </c>
      <c r="M24" s="31">
        <v>1</v>
      </c>
      <c r="N24" s="32" t="s">
        <v>49</v>
      </c>
    </row>
    <row r="25" spans="10:14" ht="14.25">
      <c r="J25" s="28" t="s">
        <v>28</v>
      </c>
      <c r="K25" s="31" t="s">
        <v>45</v>
      </c>
      <c r="L25" s="30">
        <v>40735</v>
      </c>
      <c r="M25" s="31">
        <v>2</v>
      </c>
      <c r="N25" s="32" t="s">
        <v>49</v>
      </c>
    </row>
    <row r="28" spans="9:12" ht="14.25">
      <c r="I28" s="33"/>
      <c r="J28" s="33"/>
      <c r="K28" s="33"/>
      <c r="L28" s="33"/>
    </row>
  </sheetData>
  <sheetProtection/>
  <conditionalFormatting sqref="A2:G16">
    <cfRule type="expression" priority="3" dxfId="8" stopIfTrue="1">
      <formula>MOD(ROW(),2)</formula>
    </cfRule>
  </conditionalFormatting>
  <conditionalFormatting sqref="I4 I28:L28">
    <cfRule type="expression" priority="2" dxfId="3" stopIfTrue="1">
      <formula>COUNTA($I4:$L4)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K19"/>
  <sheetViews>
    <sheetView zoomScalePageLayoutView="0" workbookViewId="0" topLeftCell="A1">
      <selection activeCell="A34" sqref="A34"/>
    </sheetView>
  </sheetViews>
  <sheetFormatPr defaultColWidth="11.00390625" defaultRowHeight="14.25"/>
  <cols>
    <col min="1" max="1" width="9.375" style="0" bestFit="1" customWidth="1"/>
    <col min="2" max="3" width="5.875" style="0" bestFit="1" customWidth="1"/>
    <col min="4" max="4" width="9.50390625" style="0" bestFit="1" customWidth="1"/>
    <col min="5" max="5" width="11.25390625" style="0" bestFit="1" customWidth="1"/>
    <col min="6" max="6" width="10.625" style="0" bestFit="1" customWidth="1"/>
    <col min="7" max="7" width="3.625" style="0" customWidth="1"/>
    <col min="9" max="9" width="5.00390625" style="0" bestFit="1" customWidth="1"/>
    <col min="10" max="10" width="9.50390625" style="0" bestFit="1" customWidth="1"/>
  </cols>
  <sheetData>
    <row r="1" spans="1:2" ht="14.25">
      <c r="A1" s="13" t="s">
        <v>21</v>
      </c>
      <c r="B1" s="13" t="s">
        <v>44</v>
      </c>
    </row>
    <row r="2" spans="1:2" ht="14.25">
      <c r="A2" s="5" t="s">
        <v>25</v>
      </c>
      <c r="B2" s="39" t="s">
        <v>46</v>
      </c>
    </row>
    <row r="4" spans="1:10" ht="14.25">
      <c r="A4" s="13" t="s">
        <v>0</v>
      </c>
      <c r="B4" s="13" t="s">
        <v>44</v>
      </c>
      <c r="C4" s="13" t="s">
        <v>22</v>
      </c>
      <c r="D4" s="13" t="s">
        <v>47</v>
      </c>
      <c r="E4" s="13" t="s">
        <v>21</v>
      </c>
      <c r="F4" s="13" t="s">
        <v>20</v>
      </c>
      <c r="H4" s="13" t="s">
        <v>0</v>
      </c>
      <c r="I4" s="13" t="s">
        <v>44</v>
      </c>
      <c r="J4" s="13" t="s">
        <v>21</v>
      </c>
    </row>
    <row r="5" spans="1:10" ht="14.25">
      <c r="A5" s="28" t="s">
        <v>5</v>
      </c>
      <c r="B5" s="31" t="s">
        <v>45</v>
      </c>
      <c r="C5" s="31"/>
      <c r="D5" s="32" t="s">
        <v>49</v>
      </c>
      <c r="E5" s="28" t="s">
        <v>25</v>
      </c>
      <c r="F5" s="28" t="s">
        <v>40</v>
      </c>
      <c r="H5" s="36"/>
      <c r="I5" s="37"/>
      <c r="J5" s="36"/>
    </row>
    <row r="6" spans="1:10" ht="14.25">
      <c r="A6" s="28" t="s">
        <v>10</v>
      </c>
      <c r="B6" s="31" t="s">
        <v>46</v>
      </c>
      <c r="C6" s="31">
        <v>2</v>
      </c>
      <c r="D6" s="32" t="s">
        <v>48</v>
      </c>
      <c r="E6" s="28" t="s">
        <v>23</v>
      </c>
      <c r="F6" s="28" t="s">
        <v>37</v>
      </c>
      <c r="H6" s="28"/>
      <c r="I6" s="31"/>
      <c r="J6" s="28"/>
    </row>
    <row r="7" spans="1:10" ht="14.25">
      <c r="A7" s="36" t="s">
        <v>6</v>
      </c>
      <c r="B7" s="37" t="s">
        <v>46</v>
      </c>
      <c r="C7" s="37"/>
      <c r="D7" s="38" t="s">
        <v>48</v>
      </c>
      <c r="E7" s="36" t="s">
        <v>25</v>
      </c>
      <c r="F7" s="36" t="s">
        <v>33</v>
      </c>
      <c r="H7" s="28"/>
      <c r="I7" s="31"/>
      <c r="J7" s="28"/>
    </row>
    <row r="8" spans="1:10" ht="14.25">
      <c r="A8" s="28" t="s">
        <v>11</v>
      </c>
      <c r="B8" s="31" t="s">
        <v>45</v>
      </c>
      <c r="C8" s="31">
        <v>3</v>
      </c>
      <c r="D8" s="32" t="s">
        <v>49</v>
      </c>
      <c r="E8" s="28" t="s">
        <v>23</v>
      </c>
      <c r="F8" s="28"/>
      <c r="H8" s="28"/>
      <c r="I8" s="31"/>
      <c r="J8" s="28"/>
    </row>
    <row r="9" spans="1:10" ht="14.25">
      <c r="A9" s="36" t="s">
        <v>6</v>
      </c>
      <c r="B9" s="37" t="s">
        <v>46</v>
      </c>
      <c r="C9" s="37"/>
      <c r="D9" s="38" t="s">
        <v>48</v>
      </c>
      <c r="E9" s="36" t="s">
        <v>25</v>
      </c>
      <c r="F9" s="36" t="s">
        <v>33</v>
      </c>
      <c r="H9" s="28"/>
      <c r="I9" s="31"/>
      <c r="J9" s="31"/>
    </row>
    <row r="10" spans="1:10" ht="14.25">
      <c r="A10" s="28" t="s">
        <v>8</v>
      </c>
      <c r="B10" s="31" t="s">
        <v>45</v>
      </c>
      <c r="C10" s="31"/>
      <c r="D10" s="32" t="s">
        <v>48</v>
      </c>
      <c r="E10" s="28" t="s">
        <v>25</v>
      </c>
      <c r="F10" s="28"/>
      <c r="H10" s="36"/>
      <c r="I10" s="37"/>
      <c r="J10" s="37"/>
    </row>
    <row r="11" spans="1:11" ht="14.25">
      <c r="A11" s="28" t="s">
        <v>9</v>
      </c>
      <c r="B11" s="31" t="s">
        <v>46</v>
      </c>
      <c r="C11" s="31">
        <v>1</v>
      </c>
      <c r="D11" s="32" t="s">
        <v>49</v>
      </c>
      <c r="E11" s="28" t="s">
        <v>23</v>
      </c>
      <c r="F11" s="28" t="s">
        <v>36</v>
      </c>
      <c r="H11" s="13" t="s">
        <v>0</v>
      </c>
      <c r="I11" s="13" t="s">
        <v>44</v>
      </c>
      <c r="J11" s="13" t="s">
        <v>21</v>
      </c>
      <c r="K11" s="13" t="s">
        <v>20</v>
      </c>
    </row>
    <row r="12" spans="1:11" ht="14.25">
      <c r="A12" s="28" t="s">
        <v>26</v>
      </c>
      <c r="B12" s="31" t="s">
        <v>45</v>
      </c>
      <c r="C12" s="31"/>
      <c r="D12" s="32" t="s">
        <v>48</v>
      </c>
      <c r="E12" s="28" t="s">
        <v>25</v>
      </c>
      <c r="F12" s="28" t="s">
        <v>33</v>
      </c>
      <c r="H12" s="36"/>
      <c r="I12" s="37"/>
      <c r="J12" s="36"/>
      <c r="K12" s="36"/>
    </row>
    <row r="13" spans="1:11" ht="14.25">
      <c r="A13" s="28" t="s">
        <v>28</v>
      </c>
      <c r="B13" s="31" t="s">
        <v>45</v>
      </c>
      <c r="C13" s="31">
        <v>2</v>
      </c>
      <c r="D13" s="32" t="s">
        <v>49</v>
      </c>
      <c r="E13" s="28" t="s">
        <v>24</v>
      </c>
      <c r="F13" s="28" t="s">
        <v>35</v>
      </c>
      <c r="H13" s="36"/>
      <c r="I13" s="37"/>
      <c r="J13" s="36"/>
      <c r="K13" s="28"/>
    </row>
    <row r="14" spans="1:11" ht="14.25">
      <c r="A14" s="36" t="s">
        <v>6</v>
      </c>
      <c r="B14" s="37" t="s">
        <v>46</v>
      </c>
      <c r="C14" s="37"/>
      <c r="D14" s="38" t="s">
        <v>48</v>
      </c>
      <c r="E14" s="36" t="s">
        <v>25</v>
      </c>
      <c r="F14" s="28" t="s">
        <v>35</v>
      </c>
      <c r="H14" s="28"/>
      <c r="I14" s="31"/>
      <c r="J14" s="28"/>
      <c r="K14" s="28"/>
    </row>
    <row r="15" spans="1:11" ht="14.25">
      <c r="A15" s="28" t="s">
        <v>27</v>
      </c>
      <c r="B15" s="31" t="s">
        <v>45</v>
      </c>
      <c r="C15" s="31">
        <v>1</v>
      </c>
      <c r="D15" s="32" t="s">
        <v>48</v>
      </c>
      <c r="E15" s="28" t="s">
        <v>24</v>
      </c>
      <c r="F15" s="28" t="s">
        <v>42</v>
      </c>
      <c r="H15" s="28"/>
      <c r="I15" s="31"/>
      <c r="J15" s="28"/>
      <c r="K15" s="28"/>
    </row>
    <row r="16" spans="1:6" ht="14.25">
      <c r="A16" s="28" t="s">
        <v>30</v>
      </c>
      <c r="B16" s="31" t="s">
        <v>46</v>
      </c>
      <c r="C16" s="31">
        <v>2</v>
      </c>
      <c r="D16" s="32" t="s">
        <v>49</v>
      </c>
      <c r="E16" s="28" t="s">
        <v>19</v>
      </c>
      <c r="F16" s="28" t="s">
        <v>38</v>
      </c>
    </row>
    <row r="17" spans="1:6" ht="14.25">
      <c r="A17" s="28" t="s">
        <v>31</v>
      </c>
      <c r="B17" s="31" t="s">
        <v>46</v>
      </c>
      <c r="C17" s="31">
        <v>3</v>
      </c>
      <c r="D17" s="32" t="s">
        <v>48</v>
      </c>
      <c r="E17" s="28" t="s">
        <v>19</v>
      </c>
      <c r="F17" s="28"/>
    </row>
    <row r="18" spans="1:6" ht="14.25">
      <c r="A18" s="28" t="s">
        <v>32</v>
      </c>
      <c r="B18" s="31" t="s">
        <v>46</v>
      </c>
      <c r="C18" s="31">
        <v>2</v>
      </c>
      <c r="D18" s="32" t="s">
        <v>48</v>
      </c>
      <c r="E18" s="28" t="s">
        <v>19</v>
      </c>
      <c r="F18" s="28" t="s">
        <v>34</v>
      </c>
    </row>
    <row r="19" spans="1:6" ht="14.25">
      <c r="A19" s="28" t="s">
        <v>29</v>
      </c>
      <c r="B19" s="31" t="s">
        <v>46</v>
      </c>
      <c r="C19" s="31">
        <v>1</v>
      </c>
      <c r="D19" s="32" t="s">
        <v>49</v>
      </c>
      <c r="E19" s="28" t="s">
        <v>25</v>
      </c>
      <c r="F19" s="28"/>
    </row>
  </sheetData>
  <sheetProtection/>
  <conditionalFormatting sqref="A5:F19">
    <cfRule type="expression" priority="3" dxfId="8" stopIfTrue="1">
      <formula>MOD(ROW(),2)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N46"/>
  <sheetViews>
    <sheetView zoomScalePageLayoutView="0" workbookViewId="0" topLeftCell="A1">
      <selection activeCell="E2" sqref="E2"/>
    </sheetView>
  </sheetViews>
  <sheetFormatPr defaultColWidth="11.00390625" defaultRowHeight="14.25"/>
  <cols>
    <col min="1" max="1" width="2.625" style="0" customWidth="1"/>
    <col min="2" max="4" width="11.625" style="0" customWidth="1"/>
    <col min="5" max="5" width="12.375" style="0" customWidth="1"/>
    <col min="6" max="6" width="2.625" style="0" customWidth="1"/>
    <col min="9" max="9" width="2.625" style="0" customWidth="1"/>
    <col min="11" max="11" width="5.875" style="0" bestFit="1" customWidth="1"/>
  </cols>
  <sheetData>
    <row r="1" spans="2:14" ht="15">
      <c r="B1" s="10" t="s">
        <v>18</v>
      </c>
      <c r="C1" s="10" t="s">
        <v>18</v>
      </c>
      <c r="D1" s="10" t="s">
        <v>22</v>
      </c>
      <c r="E1" s="10" t="s">
        <v>21</v>
      </c>
      <c r="G1" s="18" t="s">
        <v>0</v>
      </c>
      <c r="H1" s="18" t="s">
        <v>22</v>
      </c>
      <c r="J1" s="18" t="s">
        <v>0</v>
      </c>
      <c r="K1" s="18" t="s">
        <v>44</v>
      </c>
      <c r="L1" s="18" t="s">
        <v>21</v>
      </c>
      <c r="M1" s="18" t="s">
        <v>18</v>
      </c>
      <c r="N1" s="18" t="s">
        <v>22</v>
      </c>
    </row>
    <row r="2" spans="2:14" ht="14.25">
      <c r="B2" s="11">
        <v>40909</v>
      </c>
      <c r="C2" s="11">
        <v>41274</v>
      </c>
      <c r="D2" s="12"/>
      <c r="E2" s="12"/>
      <c r="J2" s="28" t="s">
        <v>11</v>
      </c>
      <c r="K2" s="31" t="s">
        <v>45</v>
      </c>
      <c r="L2" s="28" t="s">
        <v>23</v>
      </c>
      <c r="M2" s="30">
        <v>40889</v>
      </c>
      <c r="N2" s="31">
        <v>3</v>
      </c>
    </row>
    <row r="3" spans="2:14" ht="14.25">
      <c r="B3" s="12"/>
      <c r="C3" s="12"/>
      <c r="D3" s="12" t="s">
        <v>43</v>
      </c>
      <c r="E3" s="12" t="s">
        <v>19</v>
      </c>
      <c r="J3" s="28" t="s">
        <v>9</v>
      </c>
      <c r="K3" s="31" t="s">
        <v>46</v>
      </c>
      <c r="L3" s="28" t="s">
        <v>23</v>
      </c>
      <c r="M3" s="30">
        <v>40773</v>
      </c>
      <c r="N3" s="31">
        <v>1</v>
      </c>
    </row>
    <row r="4" spans="10:14" ht="14.25">
      <c r="J4" s="28" t="s">
        <v>28</v>
      </c>
      <c r="K4" s="31" t="s">
        <v>45</v>
      </c>
      <c r="L4" s="28" t="s">
        <v>24</v>
      </c>
      <c r="M4" s="30">
        <v>40735</v>
      </c>
      <c r="N4" s="31">
        <v>2</v>
      </c>
    </row>
    <row r="5" spans="2:5" ht="15">
      <c r="B5" s="10" t="s">
        <v>20</v>
      </c>
      <c r="C5" s="10" t="s">
        <v>22</v>
      </c>
      <c r="E5" s="10" t="s">
        <v>67</v>
      </c>
    </row>
    <row r="6" spans="2:5" ht="14.25">
      <c r="B6" s="11" t="s">
        <v>55</v>
      </c>
      <c r="C6" s="11" t="s">
        <v>43</v>
      </c>
      <c r="E6" s="12" t="b">
        <f>AND(DataList3!E2="Célibataire",YEAR(DataList3!C2)=2011,DataList3!D2&gt;0)</f>
        <v>0</v>
      </c>
    </row>
    <row r="7" ht="9.75" customHeight="1"/>
    <row r="8" spans="2:5" ht="15">
      <c r="B8" s="10" t="s">
        <v>47</v>
      </c>
      <c r="C8" s="10" t="s">
        <v>21</v>
      </c>
      <c r="D8" s="10" t="s">
        <v>22</v>
      </c>
      <c r="E8" s="10" t="s">
        <v>44</v>
      </c>
    </row>
    <row r="9" spans="2:5" ht="14.25">
      <c r="B9" s="12" t="s">
        <v>49</v>
      </c>
      <c r="C9" s="12" t="s">
        <v>54</v>
      </c>
      <c r="D9" s="12"/>
      <c r="E9" s="12"/>
    </row>
    <row r="10" spans="2:5" ht="14.25">
      <c r="B10" s="12" t="s">
        <v>49</v>
      </c>
      <c r="C10" s="12"/>
      <c r="D10" s="12" t="s">
        <v>62</v>
      </c>
      <c r="E10" s="12" t="s">
        <v>46</v>
      </c>
    </row>
    <row r="11" ht="9.75" customHeight="1"/>
    <row r="15" ht="9.75" customHeight="1"/>
    <row r="16" ht="14.25">
      <c r="F16" s="15" t="s">
        <v>64</v>
      </c>
    </row>
    <row r="17" spans="6:14" ht="14.25">
      <c r="F17" s="15" t="s">
        <v>64</v>
      </c>
      <c r="G17" s="19"/>
      <c r="H17" s="19"/>
      <c r="I17" s="19"/>
      <c r="J17" s="19"/>
      <c r="K17" s="19"/>
      <c r="L17" s="19"/>
      <c r="M17" s="19"/>
      <c r="N17" s="19"/>
    </row>
    <row r="18" spans="6:14" ht="15">
      <c r="F18" s="15" t="s">
        <v>64</v>
      </c>
      <c r="G18" s="19"/>
      <c r="H18" s="19"/>
      <c r="I18" s="19"/>
      <c r="J18" s="20"/>
      <c r="K18" s="20"/>
      <c r="L18" s="19"/>
      <c r="M18" s="19"/>
      <c r="N18" s="19"/>
    </row>
    <row r="19" spans="6:14" ht="14.25">
      <c r="F19" s="15" t="s">
        <v>64</v>
      </c>
      <c r="G19" s="19"/>
      <c r="H19" s="19"/>
      <c r="I19" s="19"/>
      <c r="J19" s="19"/>
      <c r="K19" s="19"/>
      <c r="L19" s="19"/>
      <c r="M19" s="19"/>
      <c r="N19" s="19"/>
    </row>
    <row r="20" ht="14.25">
      <c r="F20" s="15" t="s">
        <v>64</v>
      </c>
    </row>
    <row r="21" ht="14.25">
      <c r="F21" s="15" t="s">
        <v>64</v>
      </c>
    </row>
    <row r="22" ht="14.25">
      <c r="F22" s="15" t="s">
        <v>64</v>
      </c>
    </row>
    <row r="23" ht="14.25">
      <c r="F23" s="15" t="s">
        <v>64</v>
      </c>
    </row>
    <row r="24" ht="14.25">
      <c r="F24" s="15" t="s">
        <v>64</v>
      </c>
    </row>
    <row r="25" ht="14.25">
      <c r="F25" s="15" t="s">
        <v>64</v>
      </c>
    </row>
    <row r="26" ht="14.25">
      <c r="F26" s="15" t="s">
        <v>64</v>
      </c>
    </row>
    <row r="27" spans="2:6" ht="14.25">
      <c r="B27" s="14"/>
      <c r="F27" s="15" t="s">
        <v>64</v>
      </c>
    </row>
    <row r="28" spans="2:6" ht="15" thickBot="1">
      <c r="B28" s="14"/>
      <c r="F28" s="15" t="s">
        <v>64</v>
      </c>
    </row>
    <row r="29" spans="1:6" ht="15">
      <c r="A29" s="21">
        <v>2</v>
      </c>
      <c r="B29" s="22" t="s">
        <v>57</v>
      </c>
      <c r="C29" s="23" t="s">
        <v>58</v>
      </c>
      <c r="D29" s="16" t="s">
        <v>50</v>
      </c>
      <c r="E29" s="17"/>
      <c r="F29" s="15" t="s">
        <v>64</v>
      </c>
    </row>
    <row r="30" spans="1:6" ht="14.25">
      <c r="A30">
        <v>1</v>
      </c>
      <c r="B30" s="24" t="s">
        <v>51</v>
      </c>
      <c r="C30" s="24" t="s">
        <v>61</v>
      </c>
      <c r="D30" s="25" t="s">
        <v>60</v>
      </c>
      <c r="E30" s="25"/>
      <c r="F30" s="15" t="s">
        <v>64</v>
      </c>
    </row>
    <row r="31" spans="1:6" ht="14.25">
      <c r="A31">
        <v>2</v>
      </c>
      <c r="B31" s="24" t="s">
        <v>52</v>
      </c>
      <c r="C31" s="24" t="s">
        <v>59</v>
      </c>
      <c r="D31" s="25" t="s">
        <v>56</v>
      </c>
      <c r="E31" s="25"/>
      <c r="F31" s="15" t="s">
        <v>64</v>
      </c>
    </row>
    <row r="32" spans="1:6" ht="14.25">
      <c r="A32">
        <v>3</v>
      </c>
      <c r="B32" s="24" t="s">
        <v>53</v>
      </c>
      <c r="C32" s="24" t="s">
        <v>61</v>
      </c>
      <c r="D32" s="25" t="s">
        <v>63</v>
      </c>
      <c r="E32" s="25"/>
      <c r="F32" s="15" t="s">
        <v>64</v>
      </c>
    </row>
    <row r="33" spans="1:6" ht="14.25">
      <c r="A33">
        <v>4</v>
      </c>
      <c r="B33" s="24" t="s">
        <v>65</v>
      </c>
      <c r="C33" s="24" t="s">
        <v>61</v>
      </c>
      <c r="D33" s="25" t="s">
        <v>66</v>
      </c>
      <c r="E33" s="25"/>
      <c r="F33" s="15" t="s">
        <v>64</v>
      </c>
    </row>
    <row r="34" ht="14.25">
      <c r="F34" s="15" t="s">
        <v>64</v>
      </c>
    </row>
    <row r="35" ht="14.25">
      <c r="F35" s="15" t="s">
        <v>64</v>
      </c>
    </row>
    <row r="36" ht="14.25">
      <c r="F36" s="15" t="s">
        <v>64</v>
      </c>
    </row>
    <row r="37" ht="14.25">
      <c r="F37" s="15" t="s">
        <v>64</v>
      </c>
    </row>
    <row r="38" ht="14.25">
      <c r="F38" s="15" t="s">
        <v>64</v>
      </c>
    </row>
    <row r="39" ht="14.25">
      <c r="F39" s="15" t="s">
        <v>64</v>
      </c>
    </row>
    <row r="40" ht="14.25">
      <c r="F40" s="15" t="s">
        <v>64</v>
      </c>
    </row>
    <row r="41" ht="14.25">
      <c r="F41" s="15" t="s">
        <v>64</v>
      </c>
    </row>
    <row r="42" ht="14.25">
      <c r="F42" s="15" t="s">
        <v>64</v>
      </c>
    </row>
    <row r="43" ht="14.25">
      <c r="F43" s="15" t="s">
        <v>64</v>
      </c>
    </row>
    <row r="44" ht="14.25">
      <c r="F44" s="15" t="s">
        <v>64</v>
      </c>
    </row>
    <row r="45" ht="14.25">
      <c r="F45" s="15" t="s">
        <v>64</v>
      </c>
    </row>
    <row r="46" ht="14.25">
      <c r="F46" s="15" t="s">
        <v>64</v>
      </c>
    </row>
  </sheetData>
  <sheetProtection/>
  <conditionalFormatting sqref="B30:B32 B27:B28">
    <cfRule type="expression" priority="15" dxfId="3" stopIfTrue="1">
      <formula>(ROW()-ROW(dbZnSelection)+1)=$A$29</formula>
    </cfRule>
  </conditionalFormatting>
  <conditionalFormatting sqref="C30:C32">
    <cfRule type="expression" priority="16" dxfId="2" stopIfTrue="1">
      <formula>(ROW()-ROW(dbZnSelection)+1)=$A$29</formula>
    </cfRule>
  </conditionalFormatting>
  <conditionalFormatting sqref="D30:D32">
    <cfRule type="expression" priority="17" dxfId="11" stopIfTrue="1">
      <formula>(ROW()-ROW(dbZnSelection)+1)=$A$29</formula>
    </cfRule>
  </conditionalFormatting>
  <conditionalFormatting sqref="G17:H19">
    <cfRule type="expression" priority="11" dxfId="2" stopIfTrue="1">
      <formula>LEN($G17)</formula>
    </cfRule>
  </conditionalFormatting>
  <conditionalFormatting sqref="B33">
    <cfRule type="expression" priority="4" dxfId="3" stopIfTrue="1">
      <formula>(ROW()-ROW(dbZnSelection)+1)=$A$29</formula>
    </cfRule>
  </conditionalFormatting>
  <conditionalFormatting sqref="C33">
    <cfRule type="expression" priority="3" dxfId="2" stopIfTrue="1">
      <formula>(ROW()-ROW(dbZnSelection)+1)=$A$29</formula>
    </cfRule>
  </conditionalFormatting>
  <conditionalFormatting sqref="E33">
    <cfRule type="expression" priority="2" dxfId="11" stopIfTrue="1">
      <formula>(ROW()-ROW(dbZnSelection)+1)=$A$29</formula>
    </cfRule>
  </conditionalFormatting>
  <conditionalFormatting sqref="D33">
    <cfRule type="expression" priority="1" dxfId="11" stopIfTrue="1">
      <formula>(ROW()-ROW(dbZnSelection)+1)=$A$29</formula>
    </cfRule>
  </conditionalFormatting>
  <printOptions/>
  <pageMargins left="0.7" right="0.7" top="0.75" bottom="0.75" header="0.3" footer="0.3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MagicOffice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Exemples pour tutoriel filtres élaborés</dc:title>
  <dc:subject>Filtres élaborés</dc:subject>
  <dc:creator>Philippe Tulliez</dc:creator>
  <cp:keywords/>
  <dc:description/>
  <cp:lastModifiedBy>Philippe Tulliez</cp:lastModifiedBy>
  <dcterms:created xsi:type="dcterms:W3CDTF">2012-07-15T08:35:37Z</dcterms:created>
  <dcterms:modified xsi:type="dcterms:W3CDTF">2012-12-12T07:01:57Z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0.3</vt:lpwstr>
  </property>
</Properties>
</file>